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480" yWindow="45" windowWidth="11220" windowHeight="11640" tabRatio="843" activeTab="1"/>
  </bookViews>
  <sheets>
    <sheet name="Identif" sheetId="1" r:id="rId1"/>
    <sheet name="CaractP" sheetId="2" r:id="rId2"/>
    <sheet name="Descr" sheetId="3" r:id="rId3"/>
    <sheet name="Impact" sheetId="4" r:id="rId4"/>
    <sheet name="Desp" sheetId="5" r:id="rId5"/>
    <sheet name="PGInv" sheetId="6" r:id="rId6"/>
    <sheet name="CondProm" sheetId="7" r:id="rId7"/>
    <sheet name="Listas" sheetId="8" state="hidden" r:id="rId8"/>
  </sheets>
  <externalReferences>
    <externalReference r:id="rId11"/>
  </externalReferences>
  <definedNames>
    <definedName name="acção">'Listas'!$J$14:$J$16</definedName>
    <definedName name="_xlnm.Print_Area" localSheetId="1">'CaractP'!$A$1:$BG$71</definedName>
    <definedName name="_xlnm.Print_Area" localSheetId="6">'CondProm'!$A$1:$BF$71</definedName>
    <definedName name="_xlnm.Print_Area" localSheetId="2">'Descr'!$A$1:$BF$77</definedName>
    <definedName name="_xlnm.Print_Area" localSheetId="4">'Desp'!$A$7:$I$161</definedName>
    <definedName name="_xlnm.Print_Area" localSheetId="0">'Identif'!$A$1:$BF$79</definedName>
    <definedName name="_xlnm.Print_Area" localSheetId="3">'Impact'!$A$1:$BF$77</definedName>
    <definedName name="_xlnm.Print_Area" localSheetId="5">'PGInv'!$A$1:$N$31</definedName>
    <definedName name="cae">#REF!</definedName>
    <definedName name="cjuridica">'Listas'!$J$3:$J$11</definedName>
    <definedName name="designaçãocae">#REF!</definedName>
    <definedName name="ilhas">'Listas'!$D$3:$D$12</definedName>
    <definedName name="lcodpostal">'Listas'!$H$3:$H$25</definedName>
    <definedName name="lconcelho">'Listas'!$F$3:$F$22</definedName>
    <definedName name="listax" localSheetId="6">'[1]Listas'!$F$27:$F$28</definedName>
    <definedName name="listax">'Listas'!$F$27:$F$28</definedName>
    <definedName name="listaxy">'Listas'!$H$28</definedName>
    <definedName name="llocalidade">'Listas'!$L$3:$L$136</definedName>
    <definedName name="pontuação10">'Listas'!$J$36:$J$38</definedName>
    <definedName name="pontuação20">'Listas'!$J$41:$J$45</definedName>
    <definedName name="pontuaçãob">'Listas'!$J$21:$J$24</definedName>
    <definedName name="pontuaçãod">'Listas'!$J$27:$J$29</definedName>
    <definedName name="pontuaçãoe">'Listas'!$J$32:$J$33</definedName>
    <definedName name="rubricas">'Listas'!$F$32:$F$49</definedName>
    <definedName name="rubricas2">'PGInv'!$C$5:$C$13</definedName>
    <definedName name="tblcae">#REF!</definedName>
    <definedName name="_xlnm.Print_Titles" localSheetId="4">'Desp'!$1:$6</definedName>
  </definedNames>
  <calcPr fullCalcOnLoad="1"/>
</workbook>
</file>

<file path=xl/sharedStrings.xml><?xml version="1.0" encoding="utf-8"?>
<sst xmlns="http://schemas.openxmlformats.org/spreadsheetml/2006/main" count="1036" uniqueCount="438">
  <si>
    <t>4.1. Locação de equipamentos</t>
  </si>
  <si>
    <t>4.1.</t>
  </si>
  <si>
    <t>Cooperativa com fins lucrativos</t>
  </si>
  <si>
    <t>Almagreira</t>
  </si>
  <si>
    <t>5.1. Organização do processo de candidatura</t>
  </si>
  <si>
    <t>5.1.</t>
  </si>
  <si>
    <t>Cooperativa sem fins lucrativos</t>
  </si>
  <si>
    <t>c) Remodelação, ampliação ou construção de infra-estruturas com interesse para a animação;</t>
  </si>
  <si>
    <t>b) Acções e eventos a realizar dentro ou fora da Região com interesse em termos de promoção turística;</t>
  </si>
  <si>
    <t xml:space="preserve">a) Acções e eventos de animação a realizar na Região com interesse em termos de animação e promoção turística; </t>
  </si>
  <si>
    <t>CARACTERIZAÇÃO DO PROJECTO</t>
  </si>
  <si>
    <t>Elementos a Remeter à Entidade Gestora</t>
  </si>
  <si>
    <t>ELEMENTOS A REMETER À ENTIDADE GESTORA</t>
  </si>
  <si>
    <r>
      <t xml:space="preserve">Entidade Gestora: </t>
    </r>
    <r>
      <rPr>
        <sz val="9"/>
        <rFont val="Arial"/>
        <family val="2"/>
      </rPr>
      <t>Direcção Regional do Turismo</t>
    </r>
  </si>
  <si>
    <r>
      <t xml:space="preserve">Morada: </t>
    </r>
    <r>
      <rPr>
        <sz val="9"/>
        <rFont val="Arial"/>
        <family val="2"/>
      </rPr>
      <t>Rua Comendador Ernesto Rebelo nº 14, 9900 - 112 Horta</t>
    </r>
  </si>
  <si>
    <t>Natureza do Promotor</t>
  </si>
  <si>
    <t>Pessoa singular</t>
  </si>
  <si>
    <t>Associações de qualquer natureza ou entidades análogas</t>
  </si>
  <si>
    <t>Art.º 3 do D.L.R. n.º 18/2005/A de 20 de Julho</t>
  </si>
  <si>
    <t xml:space="preserve">          SECRETARIA REGIONAL DA ECONOMIA</t>
  </si>
  <si>
    <t xml:space="preserve">        </t>
  </si>
  <si>
    <t>Rua Comendador Ernesto Rebelo, 14</t>
  </si>
  <si>
    <t>Website: www.azores.gov.pt</t>
  </si>
  <si>
    <t>9900-112 Horta</t>
  </si>
  <si>
    <t xml:space="preserve">         REGIÃO AUTÓNOMA DOS AÇORES</t>
  </si>
  <si>
    <t xml:space="preserve">           DIRECÇÃO REGIONAL DE TURISMO </t>
  </si>
  <si>
    <t>E-mail: acoresturismo@mail.telepac.pt</t>
  </si>
  <si>
    <t>Tel: 292200500      Fax: 292293664/3</t>
  </si>
  <si>
    <t>Bilhete de Identidade</t>
  </si>
  <si>
    <t>Cartão do Cidadão</t>
  </si>
  <si>
    <t>listax</t>
  </si>
  <si>
    <t>rubricas</t>
  </si>
  <si>
    <t>NE Despesas não elegíveis</t>
  </si>
  <si>
    <t>âmbito da acção</t>
  </si>
  <si>
    <t>Regional</t>
  </si>
  <si>
    <t>Internacional</t>
  </si>
  <si>
    <t>Identificação do Promotor</t>
  </si>
  <si>
    <t>DADOS DE CANDIDATURA</t>
  </si>
  <si>
    <t>Declaro que são verdadeiras todas as informações constantes do presente formulário.</t>
  </si>
  <si>
    <t>N.º de Identificação Fiscal</t>
  </si>
  <si>
    <t>Nome ou Designação Social</t>
  </si>
  <si>
    <t>Morada  (Sede Social)</t>
  </si>
  <si>
    <t>Localidade</t>
  </si>
  <si>
    <t>Concelho</t>
  </si>
  <si>
    <t>Caracterização Jurídica</t>
  </si>
  <si>
    <t>Ilha</t>
  </si>
  <si>
    <t>Nacional</t>
  </si>
  <si>
    <t>Pessoa a contactar</t>
  </si>
  <si>
    <t>Telefone (s)</t>
  </si>
  <si>
    <t>E-mail</t>
  </si>
  <si>
    <t>Telefax</t>
  </si>
  <si>
    <t>Designação</t>
  </si>
  <si>
    <t>Promotor:</t>
  </si>
  <si>
    <t>Página 1</t>
  </si>
  <si>
    <t>Do Promotor</t>
  </si>
  <si>
    <t xml:space="preserve">   O promotor declara:</t>
  </si>
  <si>
    <t>Cumpre</t>
  </si>
  <si>
    <t>Empresário em Nome Individual</t>
  </si>
  <si>
    <t>9.</t>
  </si>
  <si>
    <t>Ass.:</t>
  </si>
  <si>
    <t xml:space="preserve">____________________________________________________ </t>
  </si>
  <si>
    <t>Data:</t>
  </si>
  <si>
    <t>Investimento</t>
  </si>
  <si>
    <t>Classificação das despesas</t>
  </si>
  <si>
    <t>Rubricas</t>
  </si>
  <si>
    <t>Página 10</t>
  </si>
  <si>
    <t>Caracterização do Projecto</t>
  </si>
  <si>
    <t xml:space="preserve"> Público-alvo; Previsão do número total de participantes; Previsão do número de participantes de fora da Região; Previsão do número de participantes do estrangeiro por países de origem; Número de dias de estada dos participantes na Região; Programa do evento; Programa de visita a outras ilhas para além daquela em que se realiza o evento; Programa social. </t>
  </si>
  <si>
    <t>Aluguer de espaços</t>
  </si>
  <si>
    <t>Aluguer de equipamento</t>
  </si>
  <si>
    <t>Divulgação/promoção/publicidade</t>
  </si>
  <si>
    <t>Transportes aéreo</t>
  </si>
  <si>
    <t>Transportes terrestre (rent-a-car, transfers, tours)</t>
  </si>
  <si>
    <t>Transportes marítimo</t>
  </si>
  <si>
    <t>Alimentação (coffe breaks, refeições)</t>
  </si>
  <si>
    <t>Pagamento a oradores</t>
  </si>
  <si>
    <t>Material promocional (brindes etc)</t>
  </si>
  <si>
    <t>Aluguer de stands</t>
  </si>
  <si>
    <t>Consumíveis (material de desgaste)</t>
  </si>
  <si>
    <t>Comunicações</t>
  </si>
  <si>
    <t>Serviços especializados</t>
  </si>
  <si>
    <t>Material informativo</t>
  </si>
  <si>
    <t>Prémios/Troféus</t>
  </si>
  <si>
    <t>Outras despesas afectas ao projecto</t>
  </si>
  <si>
    <t>17. Outras despesas afectas ao projecto</t>
  </si>
  <si>
    <t>a) Possuir a sua situação contributiva regularizada perante as Finanças;</t>
  </si>
  <si>
    <t>b) Possuir a sua situação contributiva regularizada perante a Segurança Social;</t>
  </si>
  <si>
    <t>Decreto Legislativo Regional nº 18/2005/A de 20 de Julho</t>
  </si>
  <si>
    <r>
      <t xml:space="preserve">E-Mail: </t>
    </r>
    <r>
      <rPr>
        <sz val="9"/>
        <rFont val="Arial"/>
        <family val="2"/>
      </rPr>
      <t xml:space="preserve">conceicao.so.macedo@azores.gov.pt </t>
    </r>
  </si>
  <si>
    <t>ou</t>
  </si>
  <si>
    <r>
      <t xml:space="preserve">E-Mail: </t>
    </r>
    <r>
      <rPr>
        <sz val="9"/>
        <rFont val="Arial"/>
        <family val="2"/>
      </rPr>
      <t>paula.ca.sequeira@azores.gov.pt</t>
    </r>
  </si>
  <si>
    <t>Local de realização do projecto/evento</t>
  </si>
  <si>
    <t>Orçamento total</t>
  </si>
  <si>
    <t>Orçamento disponível</t>
  </si>
  <si>
    <t>Incentivo financeiro pretendido</t>
  </si>
  <si>
    <t>Calendarização</t>
  </si>
  <si>
    <t>Orçamento</t>
  </si>
  <si>
    <t>Formulário</t>
  </si>
  <si>
    <r>
      <t xml:space="preserve">Domínio da Candidatura </t>
    </r>
    <r>
      <rPr>
        <b/>
        <sz val="9"/>
        <rFont val="Arial"/>
        <family val="2"/>
      </rPr>
      <t>(Artº 2º do DLR nº18/2005/A de 20 de Julho)</t>
    </r>
  </si>
  <si>
    <t>Fontes de Financiamento</t>
  </si>
  <si>
    <t>Fundos Comunitários</t>
  </si>
  <si>
    <t>ORÇAMENTO DISCRIMINADO</t>
  </si>
  <si>
    <t>QUADRO DE DESPESAS</t>
  </si>
  <si>
    <t>1. Aluguer de espaços</t>
  </si>
  <si>
    <t>2. Aluguer de equipamento</t>
  </si>
  <si>
    <t>3. Divulgação/promoção/publicidade</t>
  </si>
  <si>
    <t>4. Transportes aéreo</t>
  </si>
  <si>
    <t>5. Transportes terrestre (rent-a-car, transfers, tours)</t>
  </si>
  <si>
    <t>6. Transportes marítimo</t>
  </si>
  <si>
    <t>7. Alimentação (coffe breaks, refeições)</t>
  </si>
  <si>
    <t>8. Pagamento a oradores</t>
  </si>
  <si>
    <t>9. Material promocional (brindes etc)</t>
  </si>
  <si>
    <t>10. Aluguer de stands</t>
  </si>
  <si>
    <t>12. Consumíveis (material de desgaste)</t>
  </si>
  <si>
    <t>13. Comunicações</t>
  </si>
  <si>
    <t>14. Serviços especializados</t>
  </si>
  <si>
    <t>15. Material informativo</t>
  </si>
  <si>
    <t>16. Prémios/Troféus</t>
  </si>
  <si>
    <t>PLANO GLOBAL DO INVESTIMENTO</t>
  </si>
  <si>
    <t>Caso se trate da realização de um evento tipo congresso/seminário/workshop etc., deverão constar as seguintes informações:</t>
  </si>
  <si>
    <t xml:space="preserve"> Público-alvo; Previsão do número total de participantes; Previsão do número de participantes de fora da Região; Previsão do número de participantes do estrangeiro por países de origem; Número de dias de estada dos participantes na Região; Programa do evento; Programa de visita a outras ilhas para além daquela em que se realiza o evento; Programa social </t>
  </si>
  <si>
    <t>Descrição geral do projecto</t>
  </si>
  <si>
    <t>Nota: Poderão ser anexados documentos complementares considerados pertinentes para a avaliação da candidatura.</t>
  </si>
  <si>
    <t xml:space="preserve"> Público-alvo; Previsão do número total de participantes; Previsão do número de participantes de fora da Região; Previsão do número de participantes do estrangeiro por países de origem; Número de dias de estada dos participantes na Região; Programa do eve</t>
  </si>
  <si>
    <t xml:space="preserve">Impacto do Projecto no Desenvolvimento Turístico da Região </t>
  </si>
  <si>
    <t>Historial das principais actividades desenvolvidas</t>
  </si>
  <si>
    <t>Impacto do Projecto</t>
  </si>
  <si>
    <t>c) Informar a Direcção Regional de Turismo de qualquer alteração passível de afectar as declarações ou informações constantes nesta candidatura;</t>
  </si>
  <si>
    <t>Condições</t>
  </si>
  <si>
    <t>O promotor compromete-se a remeter, à entidade gestora, todos os elementos necessários à análise do projecto.</t>
  </si>
  <si>
    <t>Página 2</t>
  </si>
  <si>
    <t>Página 3</t>
  </si>
  <si>
    <t>Gestão de instalações desportivas</t>
  </si>
  <si>
    <t>Lagoa (S. Miguel)</t>
  </si>
  <si>
    <t>Outras actividades desportivas</t>
  </si>
  <si>
    <t>Lajedo</t>
  </si>
  <si>
    <t>Outras actividades recreativas</t>
  </si>
  <si>
    <t>Lajes (Terceira)</t>
  </si>
  <si>
    <t>Livramento</t>
  </si>
  <si>
    <t>Lomba</t>
  </si>
  <si>
    <t>Lomba da Fazenda</t>
  </si>
  <si>
    <t>Lomba da Maia</t>
  </si>
  <si>
    <t>Luz (Graciosa)</t>
  </si>
  <si>
    <t>Madalena (Pico)</t>
  </si>
  <si>
    <t>Maia (S. Miguel)</t>
  </si>
  <si>
    <t>Manadas</t>
  </si>
  <si>
    <t>Velas</t>
  </si>
  <si>
    <t>9800 Velas</t>
  </si>
  <si>
    <t>Mosteiro</t>
  </si>
  <si>
    <t>Mosteiros</t>
  </si>
  <si>
    <t>Nordestinho</t>
  </si>
  <si>
    <t>Norte Grande</t>
  </si>
  <si>
    <t>Norte Pequeno</t>
  </si>
  <si>
    <t>Nª Srª do Pilar</t>
  </si>
  <si>
    <t>Nª Srª dos Remédios</t>
  </si>
  <si>
    <t>Pedro Miguel</t>
  </si>
  <si>
    <t>Pico da Pedra</t>
  </si>
  <si>
    <t>Piedade</t>
  </si>
  <si>
    <t>Ponta Delgada (Flores)</t>
  </si>
  <si>
    <t>Ponta Delgada (S. Miguel)</t>
  </si>
  <si>
    <t>Ponte Garça</t>
  </si>
  <si>
    <t>Porto Formoso</t>
  </si>
  <si>
    <t>Porto Judeu</t>
  </si>
  <si>
    <t>Praia da Graciosa</t>
  </si>
  <si>
    <t>Praia do Almoxarife</t>
  </si>
  <si>
    <t>Praia do Norte</t>
  </si>
  <si>
    <t>Praínha</t>
  </si>
  <si>
    <t>São Roque do Pico</t>
  </si>
  <si>
    <t>9940 São Roque do Pico</t>
  </si>
  <si>
    <t>Quatro Ribeiras</t>
  </si>
  <si>
    <t>Rabo de Peixe</t>
  </si>
  <si>
    <t>Raminho</t>
  </si>
  <si>
    <t>Relva</t>
  </si>
  <si>
    <t>Remédios</t>
  </si>
  <si>
    <t>Ribeira Chã</t>
  </si>
  <si>
    <t>Ribeira Quente</t>
  </si>
  <si>
    <t>9675 Furnas</t>
  </si>
  <si>
    <t>Ribeira Seca (S. Jorge)</t>
  </si>
  <si>
    <t>Ribeira Seca (S. Miguel)</t>
  </si>
  <si>
    <t>Ribeiras</t>
  </si>
  <si>
    <t>Ribeirinha (Terceira)</t>
  </si>
  <si>
    <t>Ribeirinha (Faial)</t>
  </si>
  <si>
    <t>Ribeirinha (S. Miguel)</t>
  </si>
  <si>
    <t>Rosais</t>
  </si>
  <si>
    <t>Rosto de Cão</t>
  </si>
  <si>
    <t>Salão</t>
  </si>
  <si>
    <t>Stª Bárbara (Terceira)</t>
  </si>
  <si>
    <t>Stª Bárbara (S. Miguel)</t>
  </si>
  <si>
    <t>Stª Bárbara (Stª Maria)</t>
  </si>
  <si>
    <t>Stª Luzia</t>
  </si>
  <si>
    <t>Santana</t>
  </si>
  <si>
    <t>Stº Amaro (Pico)</t>
  </si>
  <si>
    <t>Stº Amaro (S. Jorge)</t>
  </si>
  <si>
    <t>Stº Antão</t>
  </si>
  <si>
    <t>Stº António (Pico)</t>
  </si>
  <si>
    <t>Stº António (S. Miguel)</t>
  </si>
  <si>
    <t>Stº Espírito</t>
  </si>
  <si>
    <t>São Bartolomeu de Regatos</t>
  </si>
  <si>
    <t>São Bento</t>
  </si>
  <si>
    <t>São Braz</t>
  </si>
  <si>
    <t>São Caetano</t>
  </si>
  <si>
    <t>São João</t>
  </si>
  <si>
    <t>São Mateus</t>
  </si>
  <si>
    <t>São Mateus Calheta</t>
  </si>
  <si>
    <t>São Pedro</t>
  </si>
  <si>
    <t>São Roque</t>
  </si>
  <si>
    <t>São Sebastião</t>
  </si>
  <si>
    <t>São Vicente Ferreira</t>
  </si>
  <si>
    <t>Serreta</t>
  </si>
  <si>
    <t>Sete Cidades</t>
  </si>
  <si>
    <t>Terra Chã</t>
  </si>
  <si>
    <t>Topo</t>
  </si>
  <si>
    <t>9875 Topo (S. Jorge)</t>
  </si>
  <si>
    <t>Urzelina</t>
  </si>
  <si>
    <t>Vila Nova</t>
  </si>
  <si>
    <t>Aflitos</t>
  </si>
  <si>
    <t>9545 Fenais da Luz</t>
  </si>
  <si>
    <t>llocalidade</t>
  </si>
  <si>
    <t>lconcelho</t>
  </si>
  <si>
    <t>lcodpostal</t>
  </si>
  <si>
    <t>Caracterização Juridica</t>
  </si>
  <si>
    <t>Sociedade em comandita</t>
  </si>
  <si>
    <t>Sociedade unipessoal p/ quotas</t>
  </si>
  <si>
    <t>Sociedade em nome colectivo</t>
  </si>
  <si>
    <t>Cooperativas</t>
  </si>
  <si>
    <t>Agrup. Complementar de empresas</t>
  </si>
  <si>
    <t>Estab. Individual de responsab. limitada</t>
  </si>
  <si>
    <t>FORMULÁRIO DE CANDIDATURA</t>
  </si>
  <si>
    <t xml:space="preserve">Regime de financiamento público de iniciativas com interesse para a promoção do destino turístico Açores                     </t>
  </si>
  <si>
    <t>NIB</t>
  </si>
  <si>
    <t>IBAN</t>
  </si>
  <si>
    <t>Código SWIFT</t>
  </si>
  <si>
    <t>Instituição Bancária</t>
  </si>
  <si>
    <t>Telemóvel</t>
  </si>
  <si>
    <t>Data Emissão</t>
  </si>
  <si>
    <t>Arquivo</t>
  </si>
  <si>
    <t>Validade</t>
  </si>
  <si>
    <t>Nome</t>
  </si>
  <si>
    <t xml:space="preserve">Formulário </t>
  </si>
  <si>
    <t>(representante(s) com poderes para obrigar a entidade promotora)</t>
  </si>
  <si>
    <t>Identificação do(s) Responsável(eis) pelo projecto</t>
  </si>
  <si>
    <t>listaxy</t>
  </si>
  <si>
    <t xml:space="preserve"> Não Autorizo</t>
  </si>
  <si>
    <t xml:space="preserve"> Autorizo</t>
  </si>
  <si>
    <t>Condições de Acesso do Promotor</t>
  </si>
  <si>
    <t>S</t>
  </si>
  <si>
    <t>N</t>
  </si>
  <si>
    <t>pontuaçãob</t>
  </si>
  <si>
    <t>pontuaçãod</t>
  </si>
  <si>
    <t>pontuaçãoe</t>
  </si>
  <si>
    <t>rubrica</t>
  </si>
  <si>
    <t>junção</t>
  </si>
  <si>
    <t>1.</t>
  </si>
  <si>
    <t>2.</t>
  </si>
  <si>
    <t>3.</t>
  </si>
  <si>
    <t>4.</t>
  </si>
  <si>
    <t>5.</t>
  </si>
  <si>
    <t>6.</t>
  </si>
  <si>
    <t>7.</t>
  </si>
  <si>
    <t>8.</t>
  </si>
  <si>
    <t>pontuação10</t>
  </si>
  <si>
    <t>pontuação20</t>
  </si>
  <si>
    <t>Identificação do Projecto</t>
  </si>
  <si>
    <t>Data de Início do Projecto</t>
  </si>
  <si>
    <t>Data de Fim do Projecto</t>
  </si>
  <si>
    <t>Página 4</t>
  </si>
  <si>
    <t>Página 5</t>
  </si>
  <si>
    <t>Página 6</t>
  </si>
  <si>
    <t>Página 7</t>
  </si>
  <si>
    <t>País</t>
  </si>
  <si>
    <t>N.º</t>
  </si>
  <si>
    <t>(deverá ser assinado por quem tem competência para obrigar a entidade promotora)</t>
  </si>
  <si>
    <t>/</t>
  </si>
  <si>
    <t>Aquisição  mm-aaaa</t>
  </si>
  <si>
    <t>TOTAL</t>
  </si>
  <si>
    <t>Plano Global de Investimentos</t>
  </si>
  <si>
    <t>Faial</t>
  </si>
  <si>
    <t>S. Miguel</t>
  </si>
  <si>
    <t>Santa Maria</t>
  </si>
  <si>
    <t>S. Jorge</t>
  </si>
  <si>
    <t>Graciosa</t>
  </si>
  <si>
    <t>Flores</t>
  </si>
  <si>
    <t>Corvo</t>
  </si>
  <si>
    <t>Pico</t>
  </si>
  <si>
    <t>Terceira</t>
  </si>
  <si>
    <t>Ilhas</t>
  </si>
  <si>
    <t>tblPromotor</t>
  </si>
  <si>
    <t>tblLocalidd</t>
  </si>
  <si>
    <t>tblDespesas</t>
  </si>
  <si>
    <t>lstPromotor</t>
  </si>
  <si>
    <t>lstDespesas</t>
  </si>
  <si>
    <t>Empresário em nome individual</t>
  </si>
  <si>
    <t>Achada</t>
  </si>
  <si>
    <t>Nordeste</t>
  </si>
  <si>
    <t>São Miguel</t>
  </si>
  <si>
    <t>9630 Nordeste</t>
  </si>
  <si>
    <t>1.1. Contratação Animadores, Artistas e Técnicos</t>
  </si>
  <si>
    <t>1.1.</t>
  </si>
  <si>
    <t>Estabelecimento individual de responsabilidade limitada</t>
  </si>
  <si>
    <t>Aeroporto Stª Maria</t>
  </si>
  <si>
    <t>Vila do Porto</t>
  </si>
  <si>
    <t>9580 Vila do Porto</t>
  </si>
  <si>
    <t>1.2. Transportes e Estadas Animadores, Artistas e Técnicos</t>
  </si>
  <si>
    <t>1.2.</t>
  </si>
  <si>
    <t>Sociedade unipessoal</t>
  </si>
  <si>
    <t>Agua de Pau</t>
  </si>
  <si>
    <t>Lagoa</t>
  </si>
  <si>
    <t>9560 Lagoa (S. Miguel)</t>
  </si>
  <si>
    <t>1.3. Outros</t>
  </si>
  <si>
    <t>1.3.</t>
  </si>
  <si>
    <t>Sociedade por quotas</t>
  </si>
  <si>
    <t>Agua do Alto</t>
  </si>
  <si>
    <t>Vila Franca do Campo</t>
  </si>
  <si>
    <t>9680 Vila Franca do Campo</t>
  </si>
  <si>
    <t>2.1. Divulgação da acção de animação</t>
  </si>
  <si>
    <t>2.1.</t>
  </si>
  <si>
    <t>Sociedade anónima</t>
  </si>
  <si>
    <t>Agua Retorta</t>
  </si>
  <si>
    <t>Povoação</t>
  </si>
  <si>
    <t>9650 Povoação</t>
  </si>
  <si>
    <t>3.1. Aquisição de Equipamentos</t>
  </si>
  <si>
    <t>3.1.</t>
  </si>
  <si>
    <t>Agrupamento complementar de empresas</t>
  </si>
  <si>
    <t>Agualva</t>
  </si>
  <si>
    <t>Praia da Vitória</t>
  </si>
  <si>
    <t>9760 Praia da Vitória</t>
  </si>
  <si>
    <t>Altares</t>
  </si>
  <si>
    <t>Angra do Heroísmo</t>
  </si>
  <si>
    <t>9700 Angra do Heroísmo</t>
  </si>
  <si>
    <t>6.1. Outras Despesas Elegíveis</t>
  </si>
  <si>
    <t>6.1.</t>
  </si>
  <si>
    <t>Associação</t>
  </si>
  <si>
    <t>N.E. Despesas Não Elegíveis</t>
  </si>
  <si>
    <t>N.E.</t>
  </si>
  <si>
    <t>entidade análoga a associação</t>
  </si>
  <si>
    <t>Arrifes</t>
  </si>
  <si>
    <t>Ponta Delgada</t>
  </si>
  <si>
    <t>9500 Ponta Delgada</t>
  </si>
  <si>
    <t>Bandeiras</t>
  </si>
  <si>
    <t>Madalena</t>
  </si>
  <si>
    <t>9950 Madalena (Pico)</t>
  </si>
  <si>
    <t>Biscoitos</t>
  </si>
  <si>
    <t>Bretanha</t>
  </si>
  <si>
    <t>Cabo da Praia</t>
  </si>
  <si>
    <t>lstEstabl</t>
  </si>
  <si>
    <t>Calheta</t>
  </si>
  <si>
    <t>São Jorge</t>
  </si>
  <si>
    <t>9850 Calheta (S. Jorge)</t>
  </si>
  <si>
    <t>Hotel</t>
  </si>
  <si>
    <t>Calheta do Nesquim</t>
  </si>
  <si>
    <t>Lajes do Pico</t>
  </si>
  <si>
    <t>9930 Lajes do Pico</t>
  </si>
  <si>
    <t>Hotel Apartamentos</t>
  </si>
  <si>
    <t>Calhetas</t>
  </si>
  <si>
    <t>Ribeira Grande</t>
  </si>
  <si>
    <t>9600 Ribeira Grande</t>
  </si>
  <si>
    <t>Estalagem</t>
  </si>
  <si>
    <t>Candelária (S. Miguel)</t>
  </si>
  <si>
    <t>Pensão</t>
  </si>
  <si>
    <t>Candelária (Pico)</t>
  </si>
  <si>
    <t>Apartamentos Turísticos</t>
  </si>
  <si>
    <t>Capelas</t>
  </si>
  <si>
    <t>Turismo de Habitação</t>
  </si>
  <si>
    <t>Capelo</t>
  </si>
  <si>
    <t>Horta</t>
  </si>
  <si>
    <t>9900 Horta</t>
  </si>
  <si>
    <t>Turismo Rural</t>
  </si>
  <si>
    <t>Castelo Branco</t>
  </si>
  <si>
    <t>Agroturismo</t>
  </si>
  <si>
    <t>Caveira</t>
  </si>
  <si>
    <t>Stª Cruz das Flores</t>
  </si>
  <si>
    <t>9970 Stª Cruz das Flores</t>
  </si>
  <si>
    <t>Casas de Campo</t>
  </si>
  <si>
    <t>Cedros (Faial)</t>
  </si>
  <si>
    <t>Act Marít-Tur</t>
  </si>
  <si>
    <t>Cedros (Flores)</t>
  </si>
  <si>
    <t>Eq. Animação Tur</t>
  </si>
  <si>
    <t>9980 Corvo</t>
  </si>
  <si>
    <t>Restauração</t>
  </si>
  <si>
    <t>Criação Velha</t>
  </si>
  <si>
    <t>Restauração c/ dança</t>
  </si>
  <si>
    <t>Doze Ribeiras</t>
  </si>
  <si>
    <t>Bebidas</t>
  </si>
  <si>
    <t>Faial da Terra</t>
  </si>
  <si>
    <t>Bebidas c/ dança</t>
  </si>
  <si>
    <t>Fajã de Baixo</t>
  </si>
  <si>
    <t>Fajã de Cima</t>
  </si>
  <si>
    <t>Fajã Grande</t>
  </si>
  <si>
    <t>Lajes das Flores</t>
  </si>
  <si>
    <t>9960 Lajes das Flores</t>
  </si>
  <si>
    <t>tblCAE</t>
  </si>
  <si>
    <t>tblTx</t>
  </si>
  <si>
    <t>Fajãzinha</t>
  </si>
  <si>
    <t>lstCAE</t>
  </si>
  <si>
    <t>Taxas</t>
  </si>
  <si>
    <t>Fazenda</t>
  </si>
  <si>
    <t xml:space="preserve"> </t>
  </si>
  <si>
    <t>Fenais da Ajuda</t>
  </si>
  <si>
    <t>Estabelecimentos Hoteleiros com Restaurante</t>
  </si>
  <si>
    <t>Fenais da Luz</t>
  </si>
  <si>
    <t>Estabelecimentos Hoteleiros sem Restaurante</t>
  </si>
  <si>
    <t>Feteira (Terceira)</t>
  </si>
  <si>
    <t>Pousadas de Juventude e Abrigos de Montanha</t>
  </si>
  <si>
    <t>Feteira (Faial)</t>
  </si>
  <si>
    <t>Campismo e Caravanismo</t>
  </si>
  <si>
    <t>Feteiras</t>
  </si>
  <si>
    <t>Outros Locais de Alojamento de Curta Duração (inc TER)</t>
  </si>
  <si>
    <t>Flamengos</t>
  </si>
  <si>
    <t>Restaurantes</t>
  </si>
  <si>
    <t>Fontaínhas</t>
  </si>
  <si>
    <t>Estabelecimentos de Bebidas</t>
  </si>
  <si>
    <t>Fonte do Bastardo</t>
  </si>
  <si>
    <t>Transportes Marítimos</t>
  </si>
  <si>
    <t>Furnas</t>
  </si>
  <si>
    <t>Gestão de salas de espectáculo</t>
  </si>
  <si>
    <t>Ginetes</t>
  </si>
  <si>
    <t>Parques de diversão</t>
  </si>
  <si>
    <t>Guadalupe</t>
  </si>
  <si>
    <t>Stª Cruz da Graciosa</t>
  </si>
  <si>
    <t>9880 Stª Cruz da Graciosa</t>
  </si>
  <si>
    <t>Outras actividades de espectáculo</t>
  </si>
  <si>
    <t>DESPESA TOTAL</t>
  </si>
  <si>
    <t>Departamentos do Governo Regional dos Açores (*)</t>
  </si>
  <si>
    <t>Parcerias/Patrocínios  (*)</t>
  </si>
  <si>
    <t>Financiamento assegurados pela própria Instituição  (*)</t>
  </si>
  <si>
    <t xml:space="preserve"> (*) Discriminar por entidade com respectivo montante.</t>
  </si>
  <si>
    <t/>
  </si>
  <si>
    <t>11. Alojamento</t>
  </si>
  <si>
    <t>Alojamento</t>
  </si>
  <si>
    <t>C. Postal</t>
  </si>
  <si>
    <t>P. Delgada</t>
  </si>
  <si>
    <t>V. Franca do Campo</t>
  </si>
  <si>
    <t>Angra Heroísmo</t>
  </si>
  <si>
    <t>Calheta (S. Jorge)</t>
  </si>
  <si>
    <t>Topo (S. Jorge)</t>
  </si>
  <si>
    <t>O promotor deverá aceder à página da internet das Declarações Electrónicas e à dos Serviços da Segurança Social Directa para autorizar a consulta da Secretaria Regional da Economia. Para isso irá necessitar do nosso NIF, 672001012 e NISS, 20003553405.</t>
  </si>
  <si>
    <t>Declaro que autorizo a Secretaria Regional da Economia a consultar a situação tributária ou contributiva regularizada do promotor, nos termos do n.º 2 do artigo 4º do Decreto-Lei n.º 114/2007, de 19/04, para os efeitos previstos no artigo 3º do mesmo diploma.</t>
  </si>
  <si>
    <t xml:space="preserve">d) Publicitar a comparticipação financeira do FEDER de acordo com as disposições legais em vigor, bem como a marca "Açores" (logos disponíveis em www.azores.gov.pt)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</si>
</sst>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[$-816]d/mmm/yyyy;@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&lt;=999999999]###\ ###\ ###;\(###\)\ ###\ ###\ ###"/>
    <numFmt numFmtId="170" formatCode="000000000"/>
    <numFmt numFmtId="171" formatCode="##,##0"/>
    <numFmt numFmtId="172" formatCode="##\ ##0"/>
    <numFmt numFmtId="173" formatCode="##\ #0"/>
    <numFmt numFmtId="174" formatCode="##,###"/>
    <numFmt numFmtId="175" formatCode="#,###"/>
    <numFmt numFmtId="176" formatCode="#,##0.00_ ;\-#,##0.00\ "/>
    <numFmt numFmtId="177" formatCode="#,##0_ ;\-#,##0\ "/>
    <numFmt numFmtId="178" formatCode="#,##0.00\ _€"/>
    <numFmt numFmtId="179" formatCode="#,##0.00\ &quot;€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sz val="10"/>
      <color indexed="10"/>
      <name val="Arial"/>
      <family val="0"/>
    </font>
    <font>
      <b/>
      <sz val="11"/>
      <color indexed="10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b/>
      <sz val="8"/>
      <name val="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>
        <color indexed="63"/>
      </right>
      <top style="hair">
        <color indexed="23"/>
      </top>
      <bottom style="thin"/>
    </border>
    <border>
      <left>
        <color indexed="63"/>
      </left>
      <right>
        <color indexed="63"/>
      </right>
      <top style="hair">
        <color indexed="2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4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4" xfId="0" applyFill="1" applyBorder="1" applyAlignment="1">
      <alignment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Alignment="1">
      <alignment/>
    </xf>
    <xf numFmtId="0" fontId="1" fillId="2" borderId="6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vertical="center" wrapText="1"/>
    </xf>
    <xf numFmtId="0" fontId="0" fillId="2" borderId="1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1" fillId="2" borderId="21" xfId="0" applyFont="1" applyFill="1" applyBorder="1" applyAlignment="1">
      <alignment vertical="center" wrapText="1"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top" wrapText="1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 horizontal="left" wrapText="1"/>
    </xf>
    <xf numFmtId="0" fontId="1" fillId="2" borderId="26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3" borderId="27" xfId="0" applyFont="1" applyFill="1" applyBorder="1" applyAlignment="1" applyProtection="1">
      <alignment horizontal="center"/>
      <protection/>
    </xf>
    <xf numFmtId="0" fontId="1" fillId="3" borderId="28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3" borderId="29" xfId="0" applyFont="1" applyFill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3" borderId="26" xfId="0" applyFont="1" applyFill="1" applyBorder="1" applyAlignment="1" applyProtection="1">
      <alignment/>
      <protection/>
    </xf>
    <xf numFmtId="0" fontId="1" fillId="3" borderId="28" xfId="0" applyFont="1" applyFill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1" xfId="0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 locked="0"/>
    </xf>
    <xf numFmtId="0" fontId="1" fillId="0" borderId="29" xfId="0" applyFont="1" applyBorder="1" applyAlignment="1">
      <alignment/>
    </xf>
    <xf numFmtId="0" fontId="1" fillId="3" borderId="29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3" borderId="31" xfId="0" applyFont="1" applyFill="1" applyBorder="1" applyAlignment="1" applyProtection="1">
      <alignment/>
      <protection/>
    </xf>
    <xf numFmtId="9" fontId="1" fillId="0" borderId="30" xfId="19" applyFont="1" applyBorder="1" applyAlignment="1" applyProtection="1">
      <alignment horizontal="center"/>
      <protection/>
    </xf>
    <xf numFmtId="9" fontId="1" fillId="0" borderId="1" xfId="19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/>
      <protection/>
    </xf>
    <xf numFmtId="9" fontId="1" fillId="0" borderId="32" xfId="19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/>
      <protection/>
    </xf>
    <xf numFmtId="0" fontId="1" fillId="4" borderId="0" xfId="0" applyFont="1" applyFill="1" applyAlignment="1">
      <alignment/>
    </xf>
    <xf numFmtId="0" fontId="1" fillId="4" borderId="26" xfId="0" applyFont="1" applyFill="1" applyBorder="1" applyAlignment="1" applyProtection="1">
      <alignment/>
      <protection/>
    </xf>
    <xf numFmtId="0" fontId="1" fillId="4" borderId="28" xfId="0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0" fontId="1" fillId="3" borderId="27" xfId="0" applyFont="1" applyFill="1" applyBorder="1" applyAlignment="1" applyProtection="1">
      <alignment/>
      <protection/>
    </xf>
    <xf numFmtId="0" fontId="1" fillId="3" borderId="28" xfId="0" applyFont="1" applyFill="1" applyBorder="1" applyAlignment="1" applyProtection="1">
      <alignment/>
      <protection/>
    </xf>
    <xf numFmtId="0" fontId="1" fillId="4" borderId="27" xfId="0" applyFont="1" applyFill="1" applyBorder="1" applyAlignment="1" applyProtection="1">
      <alignment/>
      <protection/>
    </xf>
    <xf numFmtId="0" fontId="1" fillId="3" borderId="26" xfId="0" applyFont="1" applyFill="1" applyBorder="1" applyAlignment="1" applyProtection="1">
      <alignment horizontal="center"/>
      <protection/>
    </xf>
    <xf numFmtId="0" fontId="1" fillId="4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1" fillId="4" borderId="29" xfId="0" applyFont="1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vertical="center" wrapText="1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 applyProtection="1">
      <alignment horizontal="right" vertical="center" wrapText="1"/>
      <protection locked="0"/>
    </xf>
    <xf numFmtId="43" fontId="1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Border="1" applyAlignment="1" applyProtection="1">
      <alignment vertical="center" wrapText="1"/>
      <protection/>
    </xf>
    <xf numFmtId="0" fontId="8" fillId="2" borderId="0" xfId="0" applyFont="1" applyFill="1" applyAlignment="1" applyProtection="1">
      <alignment/>
      <protection/>
    </xf>
    <xf numFmtId="0" fontId="2" fillId="2" borderId="0" xfId="0" applyFont="1" applyFill="1" applyBorder="1" applyAlignment="1" applyProtection="1">
      <alignment vertical="center" wrapText="1"/>
      <protection/>
    </xf>
    <xf numFmtId="174" fontId="5" fillId="2" borderId="29" xfId="0" applyNumberFormat="1" applyFont="1" applyFill="1" applyBorder="1" applyAlignment="1" applyProtection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2" fillId="2" borderId="27" xfId="0" applyFont="1" applyFill="1" applyBorder="1" applyAlignment="1" applyProtection="1">
      <alignment vertical="center" wrapText="1"/>
      <protection/>
    </xf>
    <xf numFmtId="0" fontId="2" fillId="2" borderId="26" xfId="0" applyFont="1" applyFill="1" applyBorder="1" applyAlignment="1" applyProtection="1">
      <alignment vertical="center" wrapText="1"/>
      <protection/>
    </xf>
    <xf numFmtId="0" fontId="0" fillId="2" borderId="0" xfId="0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left" vertical="center" wrapText="1"/>
      <protection locked="0"/>
    </xf>
    <xf numFmtId="0" fontId="1" fillId="2" borderId="34" xfId="0" applyFont="1" applyFill="1" applyBorder="1" applyAlignment="1" applyProtection="1">
      <alignment vertical="center" wrapText="1"/>
      <protection locked="0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1" fillId="2" borderId="34" xfId="0" applyFont="1" applyFill="1" applyBorder="1" applyAlignment="1" applyProtection="1">
      <alignment horizontal="left" vertical="center" wrapText="1"/>
      <protection locked="0"/>
    </xf>
    <xf numFmtId="0" fontId="4" fillId="3" borderId="0" xfId="0" applyFont="1" applyFill="1" applyBorder="1" applyAlignment="1" applyProtection="1">
      <alignment vertical="center" wrapText="1"/>
      <protection/>
    </xf>
    <xf numFmtId="0" fontId="0" fillId="3" borderId="0" xfId="0" applyFill="1" applyAlignment="1" applyProtection="1">
      <alignment/>
      <protection/>
    </xf>
    <xf numFmtId="0" fontId="2" fillId="3" borderId="0" xfId="0" applyFont="1" applyFill="1" applyBorder="1" applyAlignment="1" applyProtection="1">
      <alignment vertical="center" wrapText="1"/>
      <protection/>
    </xf>
    <xf numFmtId="0" fontId="0" fillId="3" borderId="0" xfId="0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right" vertical="center"/>
      <protection/>
    </xf>
    <xf numFmtId="0" fontId="4" fillId="3" borderId="0" xfId="0" applyFont="1" applyFill="1" applyBorder="1" applyAlignment="1">
      <alignment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 applyProtection="1">
      <alignment vertical="center"/>
      <protection/>
    </xf>
    <xf numFmtId="0" fontId="2" fillId="3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176" fontId="1" fillId="2" borderId="0" xfId="0" applyNumberFormat="1" applyFont="1" applyFill="1" applyBorder="1" applyAlignment="1" applyProtection="1">
      <alignment vertical="center" wrapText="1"/>
      <protection/>
    </xf>
    <xf numFmtId="43" fontId="2" fillId="2" borderId="0" xfId="0" applyNumberFormat="1" applyFont="1" applyFill="1" applyBorder="1" applyAlignment="1" applyProtection="1">
      <alignment vertical="center" wrapText="1"/>
      <protection/>
    </xf>
    <xf numFmtId="43" fontId="6" fillId="2" borderId="29" xfId="0" applyNumberFormat="1" applyFont="1" applyFill="1" applyBorder="1" applyAlignment="1" applyProtection="1">
      <alignment horizontal="center" vertical="center" wrapText="1"/>
      <protection/>
    </xf>
    <xf numFmtId="0" fontId="1" fillId="2" borderId="0" xfId="0" applyFont="1" applyFill="1" applyAlignment="1">
      <alignment horizontal="left"/>
    </xf>
    <xf numFmtId="43" fontId="5" fillId="2" borderId="0" xfId="0" applyNumberFormat="1" applyFont="1" applyFill="1" applyBorder="1" applyAlignment="1" applyProtection="1">
      <alignment vertical="center" wrapText="1"/>
      <protection/>
    </xf>
    <xf numFmtId="174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43" fontId="6" fillId="2" borderId="0" xfId="0" applyNumberFormat="1" applyFont="1" applyFill="1" applyBorder="1" applyAlignment="1" applyProtection="1">
      <alignment horizontal="center" vertical="center" wrapText="1"/>
      <protection/>
    </xf>
    <xf numFmtId="43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7" fillId="2" borderId="31" xfId="0" applyNumberFormat="1" applyFont="1" applyFill="1" applyBorder="1" applyAlignment="1" applyProtection="1">
      <alignment vertical="center" wrapText="1"/>
      <protection locked="0"/>
    </xf>
    <xf numFmtId="0" fontId="7" fillId="2" borderId="33" xfId="0" applyFont="1" applyFill="1" applyBorder="1" applyAlignment="1" applyProtection="1">
      <alignment vertical="center" wrapText="1"/>
      <protection locked="0"/>
    </xf>
    <xf numFmtId="0" fontId="7" fillId="2" borderId="35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Alignment="1">
      <alignment/>
    </xf>
    <xf numFmtId="0" fontId="0" fillId="2" borderId="0" xfId="0" applyFill="1" applyAlignment="1" applyProtection="1">
      <alignment/>
      <protection/>
    </xf>
    <xf numFmtId="0" fontId="1" fillId="2" borderId="0" xfId="0" applyFont="1" applyFill="1" applyBorder="1" applyAlignment="1" applyProtection="1">
      <alignment vertical="top" wrapText="1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2" borderId="0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wrapText="1"/>
      <protection/>
    </xf>
    <xf numFmtId="0" fontId="1" fillId="2" borderId="0" xfId="0" applyFont="1" applyFill="1" applyBorder="1" applyAlignment="1" applyProtection="1">
      <alignment horizontal="center" vertical="center" wrapText="1"/>
      <protection/>
    </xf>
    <xf numFmtId="1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6" fillId="2" borderId="7" xfId="0" applyFont="1" applyFill="1" applyBorder="1" applyAlignment="1">
      <alignment vertical="center" wrapText="1"/>
    </xf>
    <xf numFmtId="0" fontId="6" fillId="2" borderId="36" xfId="0" applyFont="1" applyFill="1" applyBorder="1" applyAlignment="1">
      <alignment vertical="center" wrapText="1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vertical="center" wrapText="1"/>
    </xf>
    <xf numFmtId="0" fontId="1" fillId="2" borderId="0" xfId="0" applyFont="1" applyFill="1" applyBorder="1" applyAlignment="1" applyProtection="1">
      <alignment vertical="top" wrapText="1"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4" xfId="0" applyFont="1" applyFill="1" applyBorder="1" applyAlignment="1" applyProtection="1">
      <alignment vertical="center"/>
      <protection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169" fontId="1" fillId="2" borderId="0" xfId="0" applyNumberFormat="1" applyFont="1" applyFill="1" applyAlignment="1">
      <alignment horizontal="left"/>
    </xf>
    <xf numFmtId="4" fontId="1" fillId="2" borderId="29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  <protection/>
    </xf>
    <xf numFmtId="0" fontId="12" fillId="2" borderId="0" xfId="0" applyFont="1" applyFill="1" applyBorder="1" applyAlignment="1">
      <alignment vertical="center" wrapText="1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9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Border="1" applyAlignment="1">
      <alignment vertical="center"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1" fillId="5" borderId="1" xfId="0" applyFont="1" applyFill="1" applyBorder="1" applyAlignment="1">
      <alignment vertical="center" wrapText="1"/>
    </xf>
    <xf numFmtId="0" fontId="0" fillId="5" borderId="2" xfId="0" applyFill="1" applyBorder="1" applyAlignment="1">
      <alignment/>
    </xf>
    <xf numFmtId="0" fontId="1" fillId="5" borderId="0" xfId="0" applyFont="1" applyFill="1" applyBorder="1" applyAlignment="1" applyProtection="1">
      <alignment/>
      <protection/>
    </xf>
    <xf numFmtId="0" fontId="1" fillId="5" borderId="0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1" fillId="5" borderId="0" xfId="0" applyFon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right"/>
    </xf>
    <xf numFmtId="0" fontId="1" fillId="5" borderId="0" xfId="0" applyFont="1" applyFill="1" applyBorder="1" applyAlignment="1">
      <alignment horizontal="right" vertical="center"/>
    </xf>
    <xf numFmtId="0" fontId="1" fillId="5" borderId="26" xfId="0" applyNumberFormat="1" applyFont="1" applyFill="1" applyBorder="1" applyAlignment="1" applyProtection="1">
      <alignment/>
      <protection/>
    </xf>
    <xf numFmtId="0" fontId="3" fillId="5" borderId="0" xfId="0" applyFont="1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2" borderId="0" xfId="0" applyFill="1" applyBorder="1" applyAlignment="1">
      <alignment vertical="top" wrapText="1"/>
    </xf>
    <xf numFmtId="0" fontId="2" fillId="3" borderId="0" xfId="0" applyFont="1" applyFill="1" applyBorder="1" applyAlignment="1">
      <alignment horizontal="right"/>
    </xf>
    <xf numFmtId="0" fontId="2" fillId="2" borderId="38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right" vertical="center"/>
    </xf>
    <xf numFmtId="0" fontId="0" fillId="5" borderId="0" xfId="0" applyFill="1" applyAlignment="1">
      <alignment horizontal="right"/>
    </xf>
    <xf numFmtId="0" fontId="1" fillId="5" borderId="4" xfId="0" applyNumberFormat="1" applyFont="1" applyFill="1" applyBorder="1" applyAlignment="1" applyProtection="1">
      <alignment/>
      <protection/>
    </xf>
    <xf numFmtId="0" fontId="0" fillId="5" borderId="1" xfId="0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 horizontal="right"/>
      <protection/>
    </xf>
    <xf numFmtId="0" fontId="1" fillId="5" borderId="0" xfId="0" applyFont="1" applyFill="1" applyBorder="1" applyAlignment="1" applyProtection="1">
      <alignment horizontal="center"/>
      <protection/>
    </xf>
    <xf numFmtId="0" fontId="0" fillId="5" borderId="0" xfId="0" applyFill="1" applyAlignment="1" applyProtection="1">
      <alignment/>
      <protection/>
    </xf>
    <xf numFmtId="0" fontId="7" fillId="5" borderId="4" xfId="0" applyFont="1" applyFill="1" applyBorder="1" applyAlignment="1">
      <alignment/>
    </xf>
    <xf numFmtId="43" fontId="6" fillId="2" borderId="29" xfId="0" applyNumberFormat="1" applyFont="1" applyFill="1" applyBorder="1" applyAlignment="1" applyProtection="1">
      <alignment vertical="center" wrapText="1"/>
      <protection/>
    </xf>
    <xf numFmtId="0" fontId="0" fillId="5" borderId="0" xfId="0" applyFill="1" applyBorder="1" applyAlignment="1">
      <alignment horizontal="center"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 applyProtection="1">
      <alignment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>
      <alignment horizontal="left"/>
    </xf>
    <xf numFmtId="0" fontId="1" fillId="2" borderId="0" xfId="0" applyFont="1" applyFill="1" applyBorder="1" applyAlignment="1" applyProtection="1">
      <alignment/>
      <protection locked="0"/>
    </xf>
    <xf numFmtId="0" fontId="2" fillId="5" borderId="0" xfId="0" applyFont="1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5" borderId="43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45" xfId="0" applyFill="1" applyBorder="1" applyAlignment="1">
      <alignment/>
    </xf>
    <xf numFmtId="0" fontId="0" fillId="2" borderId="46" xfId="0" applyFill="1" applyBorder="1" applyAlignment="1">
      <alignment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0" fontId="1" fillId="5" borderId="0" xfId="0" applyNumberFormat="1" applyFont="1" applyFill="1" applyBorder="1" applyAlignment="1" applyProtection="1">
      <alignment/>
      <protection/>
    </xf>
    <xf numFmtId="0" fontId="0" fillId="5" borderId="47" xfId="0" applyFill="1" applyBorder="1" applyAlignment="1">
      <alignment/>
    </xf>
    <xf numFmtId="0" fontId="0" fillId="5" borderId="46" xfId="0" applyFill="1" applyBorder="1" applyAlignment="1">
      <alignment/>
    </xf>
    <xf numFmtId="0" fontId="0" fillId="5" borderId="48" xfId="0" applyFill="1" applyBorder="1" applyAlignment="1">
      <alignment/>
    </xf>
    <xf numFmtId="0" fontId="1" fillId="5" borderId="46" xfId="0" applyFont="1" applyFill="1" applyBorder="1" applyAlignment="1">
      <alignment vertical="center"/>
    </xf>
    <xf numFmtId="0" fontId="1" fillId="5" borderId="46" xfId="0" applyFont="1" applyFill="1" applyBorder="1" applyAlignment="1">
      <alignment/>
    </xf>
    <xf numFmtId="0" fontId="1" fillId="5" borderId="46" xfId="0" applyFont="1" applyFill="1" applyBorder="1" applyAlignment="1">
      <alignment horizontal="center"/>
    </xf>
    <xf numFmtId="0" fontId="1" fillId="5" borderId="46" xfId="0" applyFont="1" applyFill="1" applyBorder="1" applyAlignment="1" applyProtection="1">
      <alignment/>
      <protection locked="0"/>
    </xf>
    <xf numFmtId="0" fontId="1" fillId="5" borderId="46" xfId="0" applyFont="1" applyFill="1" applyBorder="1" applyAlignment="1" applyProtection="1">
      <alignment horizontal="right"/>
      <protection locked="0"/>
    </xf>
    <xf numFmtId="0" fontId="1" fillId="5" borderId="46" xfId="0" applyNumberFormat="1" applyFont="1" applyFill="1" applyBorder="1" applyAlignment="1" applyProtection="1">
      <alignment horizontal="center"/>
      <protection locked="0"/>
    </xf>
    <xf numFmtId="0" fontId="1" fillId="5" borderId="46" xfId="0" applyNumberFormat="1" applyFont="1" applyFill="1" applyBorder="1" applyAlignment="1" applyProtection="1">
      <alignment/>
      <protection/>
    </xf>
    <xf numFmtId="0" fontId="1" fillId="5" borderId="16" xfId="0" applyFont="1" applyFill="1" applyBorder="1" applyAlignment="1">
      <alignment vertical="center"/>
    </xf>
    <xf numFmtId="169" fontId="1" fillId="5" borderId="16" xfId="0" applyNumberFormat="1" applyFont="1" applyFill="1" applyBorder="1" applyAlignment="1" applyProtection="1">
      <alignment horizontal="center"/>
      <protection locked="0"/>
    </xf>
    <xf numFmtId="0" fontId="1" fillId="5" borderId="16" xfId="0" applyFont="1" applyFill="1" applyBorder="1" applyAlignment="1">
      <alignment horizontal="right" vertical="center"/>
    </xf>
    <xf numFmtId="0" fontId="1" fillId="5" borderId="16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/>
    </xf>
    <xf numFmtId="0" fontId="1" fillId="5" borderId="7" xfId="0" applyFont="1" applyFill="1" applyBorder="1" applyAlignment="1" applyProtection="1">
      <alignment/>
      <protection/>
    </xf>
    <xf numFmtId="0" fontId="0" fillId="5" borderId="7" xfId="0" applyFill="1" applyBorder="1" applyAlignment="1" applyProtection="1">
      <alignment/>
      <protection/>
    </xf>
    <xf numFmtId="0" fontId="14" fillId="5" borderId="16" xfId="0" applyFont="1" applyFill="1" applyBorder="1" applyAlignment="1">
      <alignment/>
    </xf>
    <xf numFmtId="0" fontId="2" fillId="5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2" fillId="2" borderId="0" xfId="0" applyFont="1" applyFill="1" applyBorder="1" applyAlignment="1">
      <alignment/>
    </xf>
    <xf numFmtId="0" fontId="2" fillId="5" borderId="0" xfId="0" applyFont="1" applyFill="1" applyAlignment="1">
      <alignment/>
    </xf>
    <xf numFmtId="0" fontId="11" fillId="5" borderId="0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/>
      <protection locked="0"/>
    </xf>
    <xf numFmtId="0" fontId="5" fillId="2" borderId="0" xfId="0" applyFont="1" applyFill="1" applyBorder="1" applyAlignment="1">
      <alignment horizontal="left" vertical="center" wrapText="1"/>
    </xf>
    <xf numFmtId="0" fontId="1" fillId="2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NumberFormat="1" applyFont="1" applyFill="1" applyBorder="1" applyAlignment="1" applyProtection="1">
      <alignment/>
      <protection/>
    </xf>
    <xf numFmtId="0" fontId="1" fillId="2" borderId="24" xfId="0" applyFont="1" applyFill="1" applyBorder="1" applyAlignment="1">
      <alignment vertical="center" wrapText="1"/>
    </xf>
    <xf numFmtId="0" fontId="0" fillId="2" borderId="24" xfId="0" applyFill="1" applyBorder="1" applyAlignment="1" applyProtection="1">
      <alignment/>
      <protection/>
    </xf>
    <xf numFmtId="0" fontId="17" fillId="0" borderId="0" xfId="0" applyFont="1" applyAlignment="1">
      <alignment/>
    </xf>
    <xf numFmtId="4" fontId="1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>
      <alignment/>
    </xf>
    <xf numFmtId="0" fontId="18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left" indent="1"/>
    </xf>
    <xf numFmtId="0" fontId="18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 applyProtection="1">
      <alignment/>
      <protection locked="0"/>
    </xf>
    <xf numFmtId="0" fontId="6" fillId="2" borderId="28" xfId="0" applyFont="1" applyFill="1" applyBorder="1" applyAlignment="1">
      <alignment vertical="center"/>
    </xf>
    <xf numFmtId="43" fontId="1" fillId="2" borderId="49" xfId="0" applyNumberFormat="1" applyFont="1" applyFill="1" applyBorder="1" applyAlignment="1" applyProtection="1">
      <alignment/>
      <protection/>
    </xf>
    <xf numFmtId="43" fontId="1" fillId="2" borderId="50" xfId="0" applyNumberFormat="1" applyFont="1" applyFill="1" applyBorder="1" applyAlignment="1" applyProtection="1">
      <alignment/>
      <protection/>
    </xf>
    <xf numFmtId="43" fontId="1" fillId="2" borderId="50" xfId="0" applyNumberFormat="1" applyFont="1" applyFill="1" applyBorder="1" applyAlignment="1" applyProtection="1">
      <alignment/>
      <protection locked="0"/>
    </xf>
    <xf numFmtId="0" fontId="1" fillId="2" borderId="49" xfId="0" applyNumberFormat="1" applyFont="1" applyFill="1" applyBorder="1" applyAlignment="1">
      <alignment vertical="center"/>
    </xf>
    <xf numFmtId="0" fontId="0" fillId="2" borderId="51" xfId="0" applyFill="1" applyBorder="1" applyAlignment="1">
      <alignment/>
    </xf>
    <xf numFmtId="0" fontId="1" fillId="2" borderId="52" xfId="0" applyNumberFormat="1" applyFont="1" applyFill="1" applyBorder="1" applyAlignment="1" applyProtection="1">
      <alignment vertical="center"/>
      <protection/>
    </xf>
    <xf numFmtId="43" fontId="1" fillId="2" borderId="52" xfId="0" applyNumberFormat="1" applyFont="1" applyFill="1" applyBorder="1" applyAlignment="1" applyProtection="1">
      <alignment/>
      <protection/>
    </xf>
    <xf numFmtId="0" fontId="1" fillId="2" borderId="24" xfId="0" applyNumberFormat="1" applyFont="1" applyFill="1" applyBorder="1" applyAlignment="1">
      <alignment horizontal="left" vertical="center"/>
    </xf>
    <xf numFmtId="0" fontId="1" fillId="2" borderId="24" xfId="0" applyNumberFormat="1" applyFont="1" applyFill="1" applyBorder="1" applyAlignment="1" applyProtection="1">
      <alignment vertical="center"/>
      <protection/>
    </xf>
    <xf numFmtId="43" fontId="1" fillId="2" borderId="24" xfId="0" applyNumberFormat="1" applyFont="1" applyFill="1" applyBorder="1" applyAlignment="1" applyProtection="1">
      <alignment horizontal="center"/>
      <protection/>
    </xf>
    <xf numFmtId="0" fontId="12" fillId="2" borderId="24" xfId="0" applyFont="1" applyFill="1" applyBorder="1" applyAlignment="1">
      <alignment vertical="center" wrapText="1"/>
    </xf>
    <xf numFmtId="0" fontId="1" fillId="0" borderId="28" xfId="0" applyFont="1" applyBorder="1" applyAlignment="1">
      <alignment/>
    </xf>
    <xf numFmtId="0" fontId="0" fillId="2" borderId="0" xfId="0" applyFill="1" applyBorder="1" applyAlignment="1" applyProtection="1">
      <alignment/>
      <protection hidden="1"/>
    </xf>
    <xf numFmtId="4" fontId="0" fillId="2" borderId="0" xfId="0" applyNumberFormat="1" applyFill="1" applyBorder="1" applyAlignment="1" applyProtection="1">
      <alignment horizontal="center"/>
      <protection hidden="1"/>
    </xf>
    <xf numFmtId="2" fontId="0" fillId="2" borderId="0" xfId="0" applyNumberFormat="1" applyFill="1" applyBorder="1" applyAlignment="1" applyProtection="1">
      <alignment horizontal="center"/>
      <protection hidden="1"/>
    </xf>
    <xf numFmtId="0" fontId="19" fillId="2" borderId="0" xfId="0" applyFont="1" applyFill="1" applyAlignment="1">
      <alignment vertical="justify" wrapText="1"/>
    </xf>
    <xf numFmtId="0" fontId="0" fillId="2" borderId="0" xfId="0" applyFont="1" applyFill="1" applyAlignment="1">
      <alignment horizontal="justify" vertical="justify" wrapText="1"/>
    </xf>
    <xf numFmtId="0" fontId="3" fillId="2" borderId="0" xfId="0" applyFont="1" applyFill="1" applyAlignment="1">
      <alignment vertical="justify" wrapText="1"/>
    </xf>
    <xf numFmtId="0" fontId="0" fillId="2" borderId="0" xfId="0" applyFont="1" applyFill="1" applyAlignment="1">
      <alignment vertical="justify" wrapText="1"/>
    </xf>
    <xf numFmtId="0" fontId="0" fillId="2" borderId="0" xfId="0" applyFont="1" applyFill="1" applyBorder="1" applyAlignment="1">
      <alignment vertical="justify" wrapText="1"/>
    </xf>
    <xf numFmtId="0" fontId="19" fillId="2" borderId="0" xfId="0" applyFont="1" applyFill="1" applyBorder="1" applyAlignment="1">
      <alignment vertical="justify" wrapText="1"/>
    </xf>
    <xf numFmtId="0" fontId="3" fillId="2" borderId="0" xfId="0" applyFont="1" applyFill="1" applyBorder="1" applyAlignment="1">
      <alignment vertical="justify" wrapText="1"/>
    </xf>
    <xf numFmtId="0" fontId="1" fillId="2" borderId="7" xfId="0" applyFont="1" applyFill="1" applyBorder="1" applyAlignment="1" applyProtection="1">
      <alignment vertical="top" wrapText="1"/>
      <protection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 applyProtection="1">
      <alignment vertical="center" wrapText="1"/>
      <protection/>
    </xf>
    <xf numFmtId="0" fontId="0" fillId="2" borderId="4" xfId="0" applyFont="1" applyFill="1" applyBorder="1" applyAlignment="1">
      <alignment horizontal="justify" vertical="justify" wrapText="1"/>
    </xf>
    <xf numFmtId="0" fontId="1" fillId="2" borderId="0" xfId="0" applyFont="1" applyFill="1" applyBorder="1" applyAlignment="1" applyProtection="1">
      <alignment/>
      <protection/>
    </xf>
    <xf numFmtId="4" fontId="1" fillId="2" borderId="0" xfId="0" applyNumberFormat="1" applyFont="1" applyFill="1" applyBorder="1" applyAlignment="1" applyProtection="1">
      <alignment vertical="center" wrapText="1"/>
      <protection/>
    </xf>
    <xf numFmtId="4" fontId="1" fillId="2" borderId="0" xfId="0" applyNumberFormat="1" applyFont="1" applyFill="1" applyBorder="1" applyAlignment="1" applyProtection="1">
      <alignment/>
      <protection locked="0"/>
    </xf>
    <xf numFmtId="43" fontId="1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horizontal="center"/>
      <protection locked="0"/>
    </xf>
    <xf numFmtId="0" fontId="3" fillId="2" borderId="27" xfId="0" applyFont="1" applyFill="1" applyBorder="1" applyAlignment="1" applyProtection="1">
      <alignment horizontal="right" vertical="center" wrapText="1"/>
      <protection/>
    </xf>
    <xf numFmtId="0" fontId="3" fillId="2" borderId="1" xfId="0" applyFont="1" applyFill="1" applyBorder="1" applyAlignment="1" applyProtection="1">
      <alignment horizontal="right" vertical="center" wrapText="1"/>
      <protection/>
    </xf>
    <xf numFmtId="0" fontId="5" fillId="2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right" vertical="center" wrapText="1"/>
      <protection/>
    </xf>
    <xf numFmtId="43" fontId="6" fillId="2" borderId="0" xfId="0" applyNumberFormat="1" applyFont="1" applyFill="1" applyBorder="1" applyAlignment="1" applyProtection="1">
      <alignment vertical="center" wrapText="1"/>
      <protection/>
    </xf>
    <xf numFmtId="0" fontId="13" fillId="2" borderId="7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0" fillId="2" borderId="0" xfId="0" applyFill="1" applyAlignment="1" applyProtection="1">
      <alignment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7" fontId="1" fillId="2" borderId="33" xfId="0" applyNumberFormat="1" applyFont="1" applyFill="1" applyBorder="1" applyAlignment="1" applyProtection="1">
      <alignment horizontal="right" vertical="center" wrapText="1"/>
      <protection locked="0"/>
    </xf>
    <xf numFmtId="7" fontId="1" fillId="2" borderId="35" xfId="0" applyNumberFormat="1" applyFont="1" applyFill="1" applyBorder="1" applyAlignment="1" applyProtection="1">
      <alignment horizontal="right" vertical="center" wrapText="1"/>
      <protection locked="0"/>
    </xf>
    <xf numFmtId="179" fontId="1" fillId="2" borderId="3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" borderId="0" xfId="0" applyFont="1" applyFill="1" applyBorder="1" applyAlignment="1">
      <alignment horizontal="left" vertical="center" wrapText="1"/>
    </xf>
    <xf numFmtId="169" fontId="1" fillId="5" borderId="27" xfId="0" applyNumberFormat="1" applyFont="1" applyFill="1" applyBorder="1" applyAlignment="1" applyProtection="1">
      <alignment horizontal="center"/>
      <protection locked="0"/>
    </xf>
    <xf numFmtId="0" fontId="1" fillId="5" borderId="27" xfId="0" applyFont="1" applyFill="1" applyBorder="1" applyAlignment="1" applyProtection="1">
      <alignment horizontal="left"/>
      <protection locked="0"/>
    </xf>
    <xf numFmtId="0" fontId="1" fillId="5" borderId="26" xfId="0" applyFont="1" applyFill="1" applyBorder="1" applyAlignment="1" applyProtection="1">
      <alignment horizontal="left"/>
      <protection locked="0"/>
    </xf>
    <xf numFmtId="0" fontId="1" fillId="5" borderId="28" xfId="0" applyFont="1" applyFill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" fillId="5" borderId="4" xfId="0" applyNumberFormat="1" applyFont="1" applyFill="1" applyBorder="1" applyAlignment="1" applyProtection="1">
      <alignment horizontal="center"/>
      <protection/>
    </xf>
    <xf numFmtId="0" fontId="1" fillId="5" borderId="27" xfId="0" applyFont="1" applyFill="1" applyBorder="1" applyAlignment="1" applyProtection="1">
      <alignment horizontal="center"/>
      <protection locked="0"/>
    </xf>
    <xf numFmtId="0" fontId="1" fillId="5" borderId="26" xfId="0" applyFont="1" applyFill="1" applyBorder="1" applyAlignment="1" applyProtection="1">
      <alignment horizontal="center"/>
      <protection locked="0"/>
    </xf>
    <xf numFmtId="0" fontId="1" fillId="5" borderId="28" xfId="0" applyFont="1" applyFill="1" applyBorder="1" applyAlignment="1" applyProtection="1">
      <alignment horizontal="center"/>
      <protection locked="0"/>
    </xf>
    <xf numFmtId="169" fontId="1" fillId="5" borderId="26" xfId="0" applyNumberFormat="1" applyFont="1" applyFill="1" applyBorder="1" applyAlignment="1" applyProtection="1">
      <alignment horizontal="center"/>
      <protection locked="0"/>
    </xf>
    <xf numFmtId="169" fontId="1" fillId="5" borderId="28" xfId="0" applyNumberFormat="1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>
      <alignment horizontal="left" vertical="center" wrapText="1"/>
    </xf>
    <xf numFmtId="3" fontId="1" fillId="5" borderId="27" xfId="0" applyNumberFormat="1" applyFont="1" applyFill="1" applyBorder="1" applyAlignment="1" applyProtection="1">
      <alignment horizontal="center"/>
      <protection locked="0"/>
    </xf>
    <xf numFmtId="3" fontId="1" fillId="5" borderId="26" xfId="0" applyNumberFormat="1" applyFont="1" applyFill="1" applyBorder="1" applyAlignment="1" applyProtection="1">
      <alignment horizontal="center"/>
      <protection locked="0"/>
    </xf>
    <xf numFmtId="3" fontId="1" fillId="5" borderId="28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left"/>
    </xf>
    <xf numFmtId="0" fontId="1" fillId="5" borderId="27" xfId="0" applyNumberFormat="1" applyFont="1" applyFill="1" applyBorder="1" applyAlignment="1" applyProtection="1">
      <alignment horizontal="center"/>
      <protection locked="0"/>
    </xf>
    <xf numFmtId="0" fontId="1" fillId="5" borderId="26" xfId="0" applyNumberFormat="1" applyFont="1" applyFill="1" applyBorder="1" applyAlignment="1" applyProtection="1">
      <alignment horizontal="center"/>
      <protection locked="0"/>
    </xf>
    <xf numFmtId="0" fontId="1" fillId="5" borderId="28" xfId="0" applyNumberFormat="1" applyFont="1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  <protection locked="0"/>
    </xf>
    <xf numFmtId="174" fontId="1" fillId="5" borderId="27" xfId="0" applyNumberFormat="1" applyFont="1" applyFill="1" applyBorder="1" applyAlignment="1" applyProtection="1">
      <alignment horizontal="center"/>
      <protection locked="0"/>
    </xf>
    <xf numFmtId="174" fontId="1" fillId="5" borderId="26" xfId="0" applyNumberFormat="1" applyFont="1" applyFill="1" applyBorder="1" applyAlignment="1" applyProtection="1">
      <alignment horizontal="center"/>
      <protection locked="0"/>
    </xf>
    <xf numFmtId="174" fontId="1" fillId="5" borderId="28" xfId="0" applyNumberFormat="1" applyFont="1" applyFill="1" applyBorder="1" applyAlignment="1" applyProtection="1">
      <alignment horizontal="center"/>
      <protection locked="0"/>
    </xf>
    <xf numFmtId="0" fontId="1" fillId="2" borderId="50" xfId="0" applyNumberFormat="1" applyFont="1" applyFill="1" applyBorder="1" applyAlignment="1">
      <alignment horizontal="left" vertical="center"/>
    </xf>
    <xf numFmtId="0" fontId="1" fillId="2" borderId="52" xfId="0" applyNumberFormat="1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center" vertical="center"/>
    </xf>
    <xf numFmtId="176" fontId="1" fillId="2" borderId="27" xfId="0" applyNumberFormat="1" applyFont="1" applyFill="1" applyBorder="1" applyAlignment="1" applyProtection="1">
      <alignment horizontal="right" vertical="center"/>
      <protection locked="0"/>
    </xf>
    <xf numFmtId="176" fontId="1" fillId="2" borderId="26" xfId="0" applyNumberFormat="1" applyFont="1" applyFill="1" applyBorder="1" applyAlignment="1" applyProtection="1">
      <alignment horizontal="right" vertical="center"/>
      <protection locked="0"/>
    </xf>
    <xf numFmtId="176" fontId="1" fillId="2" borderId="28" xfId="0" applyNumberFormat="1" applyFont="1" applyFill="1" applyBorder="1" applyAlignment="1" applyProtection="1">
      <alignment horizontal="right" vertical="center"/>
      <protection locked="0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4" fontId="1" fillId="2" borderId="27" xfId="0" applyNumberFormat="1" applyFont="1" applyFill="1" applyBorder="1" applyAlignment="1" applyProtection="1">
      <alignment horizontal="right"/>
      <protection locked="0"/>
    </xf>
    <xf numFmtId="4" fontId="1" fillId="2" borderId="26" xfId="0" applyNumberFormat="1" applyFont="1" applyFill="1" applyBorder="1" applyAlignment="1" applyProtection="1">
      <alignment horizontal="right"/>
      <protection locked="0"/>
    </xf>
    <xf numFmtId="4" fontId="1" fillId="2" borderId="28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>
      <alignment horizontal="left"/>
    </xf>
    <xf numFmtId="0" fontId="1" fillId="2" borderId="49" xfId="0" applyNumberFormat="1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26" xfId="0" applyNumberFormat="1" applyFont="1" applyFill="1" applyBorder="1" applyAlignment="1" applyProtection="1">
      <alignment horizontal="center"/>
      <protection locked="0"/>
    </xf>
    <xf numFmtId="0" fontId="1" fillId="2" borderId="28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left" vertical="center" wrapText="1"/>
    </xf>
    <xf numFmtId="0" fontId="1" fillId="2" borderId="27" xfId="0" applyNumberFormat="1" applyFont="1" applyFill="1" applyBorder="1" applyAlignment="1" applyProtection="1">
      <alignment horizontal="center"/>
      <protection locked="0"/>
    </xf>
    <xf numFmtId="4" fontId="1" fillId="2" borderId="27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26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0" fontId="3" fillId="2" borderId="27" xfId="0" applyFont="1" applyFill="1" applyBorder="1" applyAlignment="1" applyProtection="1">
      <alignment horizontal="left" vertical="center" wrapText="1"/>
      <protection locked="0"/>
    </xf>
    <xf numFmtId="0" fontId="3" fillId="2" borderId="26" xfId="0" applyFont="1" applyFill="1" applyBorder="1" applyAlignment="1" applyProtection="1">
      <alignment horizontal="left" vertical="center" wrapText="1"/>
      <protection locked="0"/>
    </xf>
    <xf numFmtId="0" fontId="3" fillId="2" borderId="28" xfId="0" applyFont="1" applyFill="1" applyBorder="1" applyAlignment="1" applyProtection="1">
      <alignment horizontal="left" vertical="center" wrapText="1"/>
      <protection locked="0"/>
    </xf>
    <xf numFmtId="0" fontId="2" fillId="2" borderId="38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justify" vertical="justify" wrapText="1"/>
    </xf>
    <xf numFmtId="0" fontId="3" fillId="2" borderId="0" xfId="0" applyFont="1" applyFill="1" applyAlignment="1">
      <alignment horizontal="justify" vertical="justify" wrapText="1"/>
    </xf>
    <xf numFmtId="0" fontId="1" fillId="2" borderId="0" xfId="0" applyFont="1" applyFill="1" applyBorder="1" applyAlignment="1" applyProtection="1">
      <alignment horizontal="justify" vertical="center" wrapText="1"/>
      <protection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2" borderId="26" xfId="0" applyFont="1" applyFill="1" applyBorder="1" applyAlignment="1" applyProtection="1">
      <alignment horizontal="left" vertical="center" wrapText="1"/>
      <protection/>
    </xf>
    <xf numFmtId="0" fontId="3" fillId="2" borderId="28" xfId="0" applyFont="1" applyFill="1" applyBorder="1" applyAlignment="1" applyProtection="1">
      <alignment horizontal="left" vertical="center" wrapText="1"/>
      <protection/>
    </xf>
    <xf numFmtId="169" fontId="1" fillId="2" borderId="0" xfId="0" applyNumberFormat="1" applyFont="1" applyFill="1" applyAlignment="1" applyProtection="1">
      <alignment horizontal="left"/>
      <protection/>
    </xf>
    <xf numFmtId="0" fontId="4" fillId="3" borderId="0" xfId="0" applyFont="1" applyFill="1" applyBorder="1" applyAlignment="1" applyProtection="1">
      <alignment horizontal="left" vertical="center" wrapText="1"/>
      <protection/>
    </xf>
    <xf numFmtId="0" fontId="2" fillId="2" borderId="26" xfId="0" applyFont="1" applyFill="1" applyBorder="1" applyAlignment="1" applyProtection="1">
      <alignment horizontal="right" vertical="center" wrapText="1"/>
      <protection/>
    </xf>
    <xf numFmtId="0" fontId="2" fillId="2" borderId="28" xfId="0" applyFont="1" applyFill="1" applyBorder="1" applyAlignment="1" applyProtection="1">
      <alignment horizontal="right" vertical="center" wrapText="1"/>
      <protection/>
    </xf>
    <xf numFmtId="0" fontId="2" fillId="3" borderId="27" xfId="0" applyFont="1" applyFill="1" applyBorder="1" applyAlignment="1" applyProtection="1">
      <alignment horizontal="left" vertical="center"/>
      <protection/>
    </xf>
    <xf numFmtId="0" fontId="2" fillId="3" borderId="26" xfId="0" applyFont="1" applyFill="1" applyBorder="1" applyAlignment="1" applyProtection="1">
      <alignment horizontal="left" vertical="center"/>
      <protection/>
    </xf>
    <xf numFmtId="0" fontId="2" fillId="3" borderId="28" xfId="0" applyFont="1" applyFill="1" applyBorder="1" applyAlignment="1" applyProtection="1">
      <alignment horizontal="left" vertical="center"/>
      <protection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Alignment="1" applyProtection="1">
      <alignment horizontal="left"/>
      <protection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1" fillId="3" borderId="27" xfId="0" applyFont="1" applyFill="1" applyBorder="1" applyAlignment="1" applyProtection="1">
      <alignment horizontal="center"/>
      <protection/>
    </xf>
    <xf numFmtId="0" fontId="1" fillId="3" borderId="28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</xdr:row>
      <xdr:rowOff>85725</xdr:rowOff>
    </xdr:from>
    <xdr:to>
      <xdr:col>37</xdr:col>
      <xdr:colOff>28575</xdr:colOff>
      <xdr:row>5</xdr:row>
      <xdr:rowOff>0</xdr:rowOff>
    </xdr:to>
    <xdr:pic>
      <xdr:nvPicPr>
        <xdr:cNvPr id="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00025"/>
          <a:ext cx="1371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</xdr:colOff>
      <xdr:row>0</xdr:row>
      <xdr:rowOff>57150</xdr:rowOff>
    </xdr:from>
    <xdr:to>
      <xdr:col>13</xdr:col>
      <xdr:colOff>66675</xdr:colOff>
      <xdr:row>1</xdr:row>
      <xdr:rowOff>228600</xdr:rowOff>
    </xdr:to>
    <xdr:pic>
      <xdr:nvPicPr>
        <xdr:cNvPr id="2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57150"/>
          <a:ext cx="3048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49</xdr:row>
      <xdr:rowOff>104775</xdr:rowOff>
    </xdr:from>
    <xdr:to>
      <xdr:col>15</xdr:col>
      <xdr:colOff>19050</xdr:colOff>
      <xdr:row>51</xdr:row>
      <xdr:rowOff>0</xdr:rowOff>
    </xdr:to>
    <xdr:sp fLocksText="0">
      <xdr:nvSpPr>
        <xdr:cNvPr id="3" name="TextBox 74"/>
        <xdr:cNvSpPr txBox="1">
          <a:spLocks noChangeArrowheads="1"/>
        </xdr:cNvSpPr>
      </xdr:nvSpPr>
      <xdr:spPr>
        <a:xfrm>
          <a:off x="1695450" y="72485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49</xdr:row>
      <xdr:rowOff>104775</xdr:rowOff>
    </xdr:from>
    <xdr:to>
      <xdr:col>49</xdr:col>
      <xdr:colOff>9525</xdr:colOff>
      <xdr:row>51</xdr:row>
      <xdr:rowOff>0</xdr:rowOff>
    </xdr:to>
    <xdr:sp fLocksText="0">
      <xdr:nvSpPr>
        <xdr:cNvPr id="4" name="TextBox 75"/>
        <xdr:cNvSpPr txBox="1">
          <a:spLocks noChangeArrowheads="1"/>
        </xdr:cNvSpPr>
      </xdr:nvSpPr>
      <xdr:spPr>
        <a:xfrm>
          <a:off x="5334000" y="72485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54</xdr:row>
      <xdr:rowOff>123825</xdr:rowOff>
    </xdr:from>
    <xdr:to>
      <xdr:col>57</xdr:col>
      <xdr:colOff>104775</xdr:colOff>
      <xdr:row>67</xdr:row>
      <xdr:rowOff>171450</xdr:rowOff>
    </xdr:to>
    <xdr:sp fLocksText="0">
      <xdr:nvSpPr>
        <xdr:cNvPr id="1" name="TextBox 44"/>
        <xdr:cNvSpPr txBox="1">
          <a:spLocks noChangeArrowheads="1"/>
        </xdr:cNvSpPr>
      </xdr:nvSpPr>
      <xdr:spPr>
        <a:xfrm>
          <a:off x="209550" y="8077200"/>
          <a:ext cx="6315075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53</xdr:col>
      <xdr:colOff>114300</xdr:colOff>
      <xdr:row>16</xdr:row>
      <xdr:rowOff>9525</xdr:rowOff>
    </xdr:from>
    <xdr:to>
      <xdr:col>55</xdr:col>
      <xdr:colOff>0</xdr:colOff>
      <xdr:row>17</xdr:row>
      <xdr:rowOff>19050</xdr:rowOff>
    </xdr:to>
    <xdr:sp fLocksText="0">
      <xdr:nvSpPr>
        <xdr:cNvPr id="2" name="TextBox 45"/>
        <xdr:cNvSpPr txBox="1">
          <a:spLocks noChangeArrowheads="1"/>
        </xdr:cNvSpPr>
      </xdr:nvSpPr>
      <xdr:spPr>
        <a:xfrm>
          <a:off x="6000750" y="22288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114300</xdr:colOff>
      <xdr:row>19</xdr:row>
      <xdr:rowOff>0</xdr:rowOff>
    </xdr:from>
    <xdr:to>
      <xdr:col>55</xdr:col>
      <xdr:colOff>0</xdr:colOff>
      <xdr:row>20</xdr:row>
      <xdr:rowOff>9525</xdr:rowOff>
    </xdr:to>
    <xdr:sp fLocksText="0">
      <xdr:nvSpPr>
        <xdr:cNvPr id="3" name="TextBox 48"/>
        <xdr:cNvSpPr txBox="1">
          <a:spLocks noChangeArrowheads="1"/>
        </xdr:cNvSpPr>
      </xdr:nvSpPr>
      <xdr:spPr>
        <a:xfrm>
          <a:off x="6000750" y="26574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114300</xdr:colOff>
      <xdr:row>22</xdr:row>
      <xdr:rowOff>19050</xdr:rowOff>
    </xdr:from>
    <xdr:to>
      <xdr:col>55</xdr:col>
      <xdr:colOff>0</xdr:colOff>
      <xdr:row>23</xdr:row>
      <xdr:rowOff>0</xdr:rowOff>
    </xdr:to>
    <xdr:sp fLocksText="0">
      <xdr:nvSpPr>
        <xdr:cNvPr id="4" name="TextBox 49"/>
        <xdr:cNvSpPr txBox="1">
          <a:spLocks noChangeArrowheads="1"/>
        </xdr:cNvSpPr>
      </xdr:nvSpPr>
      <xdr:spPr>
        <a:xfrm>
          <a:off x="6000750" y="31051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14</xdr:row>
      <xdr:rowOff>85725</xdr:rowOff>
    </xdr:from>
    <xdr:to>
      <xdr:col>56</xdr:col>
      <xdr:colOff>9525</xdr:colOff>
      <xdr:row>71</xdr:row>
      <xdr:rowOff>66675</xdr:rowOff>
    </xdr:to>
    <xdr:sp fLocksText="0">
      <xdr:nvSpPr>
        <xdr:cNvPr id="1" name="TextBox 2"/>
        <xdr:cNvSpPr txBox="1">
          <a:spLocks noChangeArrowheads="1"/>
        </xdr:cNvSpPr>
      </xdr:nvSpPr>
      <xdr:spPr>
        <a:xfrm>
          <a:off x="323850" y="2200275"/>
          <a:ext cx="6124575" cy="812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6</xdr:row>
      <xdr:rowOff>19050</xdr:rowOff>
    </xdr:from>
    <xdr:to>
      <xdr:col>56</xdr:col>
      <xdr:colOff>9525</xdr:colOff>
      <xdr:row>42</xdr:row>
      <xdr:rowOff>123825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23850" y="942975"/>
          <a:ext cx="6124575" cy="521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104775</xdr:colOff>
      <xdr:row>50</xdr:row>
      <xdr:rowOff>28575</xdr:rowOff>
    </xdr:from>
    <xdr:to>
      <xdr:col>56</xdr:col>
      <xdr:colOff>9525</xdr:colOff>
      <xdr:row>72</xdr:row>
      <xdr:rowOff>9525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323850" y="7124700"/>
          <a:ext cx="6124575" cy="3133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25</xdr:row>
      <xdr:rowOff>9525</xdr:rowOff>
    </xdr:from>
    <xdr:to>
      <xdr:col>16</xdr:col>
      <xdr:colOff>76200</xdr:colOff>
      <xdr:row>25</xdr:row>
      <xdr:rowOff>142875</xdr:rowOff>
    </xdr:to>
    <xdr:sp fLocksText="0">
      <xdr:nvSpPr>
        <xdr:cNvPr id="1" name="TextBox 7"/>
        <xdr:cNvSpPr txBox="1">
          <a:spLocks noChangeArrowheads="1"/>
        </xdr:cNvSpPr>
      </xdr:nvSpPr>
      <xdr:spPr>
        <a:xfrm>
          <a:off x="1866900" y="46101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25</xdr:row>
      <xdr:rowOff>9525</xdr:rowOff>
    </xdr:from>
    <xdr:to>
      <xdr:col>29</xdr:col>
      <xdr:colOff>104775</xdr:colOff>
      <xdr:row>25</xdr:row>
      <xdr:rowOff>142875</xdr:rowOff>
    </xdr:to>
    <xdr:sp fLocksText="0">
      <xdr:nvSpPr>
        <xdr:cNvPr id="2" name="TextBox 8"/>
        <xdr:cNvSpPr txBox="1">
          <a:spLocks noChangeArrowheads="1"/>
        </xdr:cNvSpPr>
      </xdr:nvSpPr>
      <xdr:spPr>
        <a:xfrm>
          <a:off x="3390900" y="46101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95250</xdr:colOff>
      <xdr:row>19</xdr:row>
      <xdr:rowOff>47625</xdr:rowOff>
    </xdr:from>
    <xdr:to>
      <xdr:col>53</xdr:col>
      <xdr:colOff>104775</xdr:colOff>
      <xdr:row>19</xdr:row>
      <xdr:rowOff>180975</xdr:rowOff>
    </xdr:to>
    <xdr:sp fLocksText="0">
      <xdr:nvSpPr>
        <xdr:cNvPr id="3" name="TextBox 9"/>
        <xdr:cNvSpPr txBox="1">
          <a:spLocks noChangeArrowheads="1"/>
        </xdr:cNvSpPr>
      </xdr:nvSpPr>
      <xdr:spPr>
        <a:xfrm>
          <a:off x="6067425" y="32480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95250</xdr:colOff>
      <xdr:row>10</xdr:row>
      <xdr:rowOff>47625</xdr:rowOff>
    </xdr:from>
    <xdr:to>
      <xdr:col>53</xdr:col>
      <xdr:colOff>104775</xdr:colOff>
      <xdr:row>10</xdr:row>
      <xdr:rowOff>180975</xdr:rowOff>
    </xdr:to>
    <xdr:sp fLocksText="0">
      <xdr:nvSpPr>
        <xdr:cNvPr id="4" name="TextBox 10"/>
        <xdr:cNvSpPr txBox="1">
          <a:spLocks noChangeArrowheads="1"/>
        </xdr:cNvSpPr>
      </xdr:nvSpPr>
      <xdr:spPr>
        <a:xfrm>
          <a:off x="6067425" y="17049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95250</xdr:colOff>
      <xdr:row>16</xdr:row>
      <xdr:rowOff>47625</xdr:rowOff>
    </xdr:from>
    <xdr:to>
      <xdr:col>53</xdr:col>
      <xdr:colOff>104775</xdr:colOff>
      <xdr:row>16</xdr:row>
      <xdr:rowOff>180975</xdr:rowOff>
    </xdr:to>
    <xdr:sp fLocksText="0">
      <xdr:nvSpPr>
        <xdr:cNvPr id="5" name="TextBox 12"/>
        <xdr:cNvSpPr txBox="1">
          <a:spLocks noChangeArrowheads="1"/>
        </xdr:cNvSpPr>
      </xdr:nvSpPr>
      <xdr:spPr>
        <a:xfrm>
          <a:off x="6067425" y="27146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95250</xdr:colOff>
      <xdr:row>13</xdr:row>
      <xdr:rowOff>47625</xdr:rowOff>
    </xdr:from>
    <xdr:to>
      <xdr:col>53</xdr:col>
      <xdr:colOff>104775</xdr:colOff>
      <xdr:row>13</xdr:row>
      <xdr:rowOff>180975</xdr:rowOff>
    </xdr:to>
    <xdr:sp fLocksText="0">
      <xdr:nvSpPr>
        <xdr:cNvPr id="6" name="TextBox 13"/>
        <xdr:cNvSpPr txBox="1">
          <a:spLocks noChangeArrowheads="1"/>
        </xdr:cNvSpPr>
      </xdr:nvSpPr>
      <xdr:spPr>
        <a:xfrm>
          <a:off x="6067425" y="22098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ar%20de%20f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"/>
      <sheetName val="CaractP"/>
      <sheetName val="Descr"/>
      <sheetName val="Impact"/>
      <sheetName val="Desp"/>
      <sheetName val="PGInv"/>
      <sheetName val="CondProm"/>
      <sheetName val="Listas"/>
    </sheetNames>
    <sheetDataSet>
      <sheetData sheetId="7">
        <row r="27">
          <cell r="F27" t="str">
            <v>S</v>
          </cell>
        </row>
        <row r="28">
          <cell r="F28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2:BV78"/>
  <sheetViews>
    <sheetView showRowColHeaders="0" workbookViewId="0" topLeftCell="A1">
      <selection activeCell="P22" sqref="P22:Y22"/>
    </sheetView>
  </sheetViews>
  <sheetFormatPr defaultColWidth="9.140625" defaultRowHeight="12.75" zeroHeight="1"/>
  <cols>
    <col min="1" max="1" width="3.28125" style="11" customWidth="1"/>
    <col min="2" max="2" width="2.140625" style="11" customWidth="1"/>
    <col min="3" max="9" width="1.7109375" style="11" customWidth="1"/>
    <col min="10" max="10" width="0.9921875" style="11" customWidth="1"/>
    <col min="11" max="20" width="1.7109375" style="11" customWidth="1"/>
    <col min="21" max="21" width="2.140625" style="11" customWidth="1"/>
    <col min="22" max="22" width="1.421875" style="11" customWidth="1"/>
    <col min="23" max="24" width="1.7109375" style="11" customWidth="1"/>
    <col min="25" max="25" width="1.28515625" style="11" customWidth="1"/>
    <col min="26" max="28" width="1.7109375" style="11" customWidth="1"/>
    <col min="29" max="29" width="1.28515625" style="11" customWidth="1"/>
    <col min="30" max="30" width="1.8515625" style="11" customWidth="1"/>
    <col min="31" max="31" width="1.7109375" style="11" customWidth="1"/>
    <col min="32" max="32" width="0.85546875" style="11" customWidth="1"/>
    <col min="33" max="33" width="1.7109375" style="11" customWidth="1"/>
    <col min="34" max="34" width="2.421875" style="11" customWidth="1"/>
    <col min="35" max="42" width="1.7109375" style="11" customWidth="1"/>
    <col min="43" max="43" width="0.5625" style="11" customWidth="1"/>
    <col min="44" max="44" width="0.85546875" style="11" customWidth="1"/>
    <col min="45" max="47" width="1.7109375" style="11" customWidth="1"/>
    <col min="48" max="48" width="0.85546875" style="11" customWidth="1"/>
    <col min="49" max="55" width="1.7109375" style="11" customWidth="1"/>
    <col min="56" max="56" width="3.28125" style="11" customWidth="1"/>
    <col min="57" max="58" width="1.7109375" style="11" customWidth="1"/>
    <col min="59" max="59" width="1.7109375" style="11" hidden="1" customWidth="1"/>
    <col min="60" max="60" width="9.140625" style="11" hidden="1" customWidth="1"/>
    <col min="61" max="61" width="11.140625" style="11" hidden="1" customWidth="1"/>
    <col min="62" max="62" width="13.28125" style="11" hidden="1" customWidth="1"/>
    <col min="63" max="16384" width="9.140625" style="11" hidden="1" customWidth="1"/>
  </cols>
  <sheetData>
    <row r="1" ht="9" customHeight="1"/>
    <row r="2" spans="39:40" s="2" customFormat="1" ht="19.5" customHeight="1">
      <c r="AM2" s="288" t="s">
        <v>21</v>
      </c>
      <c r="AN2" s="289"/>
    </row>
    <row r="3" spans="12:40" s="2" customFormat="1" ht="12" customHeight="1">
      <c r="L3" s="285" t="s">
        <v>24</v>
      </c>
      <c r="AM3" s="288" t="s">
        <v>23</v>
      </c>
      <c r="AN3" s="289"/>
    </row>
    <row r="4" spans="1:74" ht="11.25" customHeight="1">
      <c r="A4" s="204"/>
      <c r="B4" s="204"/>
      <c r="C4" s="204"/>
      <c r="D4" s="204"/>
      <c r="E4" s="204"/>
      <c r="G4" s="204"/>
      <c r="H4" s="204"/>
      <c r="I4" s="204"/>
      <c r="J4" s="204"/>
      <c r="K4" s="204"/>
      <c r="L4" s="285" t="s">
        <v>19</v>
      </c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5"/>
      <c r="AE4" s="205"/>
      <c r="AF4" s="205"/>
      <c r="AG4" s="205"/>
      <c r="AH4" s="205"/>
      <c r="AI4" s="205"/>
      <c r="AJ4" s="205"/>
      <c r="AK4" s="205"/>
      <c r="AL4" s="205"/>
      <c r="AM4" s="288" t="s">
        <v>27</v>
      </c>
      <c r="AN4" s="290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</row>
    <row r="5" spans="1:74" ht="11.25" customHeight="1">
      <c r="A5" s="204"/>
      <c r="B5" s="204"/>
      <c r="C5" s="204"/>
      <c r="D5" s="204"/>
      <c r="E5" s="204"/>
      <c r="G5" s="204"/>
      <c r="H5" s="204"/>
      <c r="I5" s="204"/>
      <c r="J5" s="204"/>
      <c r="K5" s="204"/>
      <c r="L5" s="286" t="s">
        <v>25</v>
      </c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5"/>
      <c r="AE5" s="205"/>
      <c r="AF5" s="205"/>
      <c r="AG5" s="205"/>
      <c r="AH5" s="205"/>
      <c r="AI5" s="205"/>
      <c r="AJ5" s="205"/>
      <c r="AK5" s="205"/>
      <c r="AL5" s="205"/>
      <c r="AM5" s="287" t="s">
        <v>26</v>
      </c>
      <c r="AN5" s="290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ht="11.25" customHeight="1">
      <c r="A6" s="204"/>
      <c r="B6" s="204"/>
      <c r="C6" s="204"/>
      <c r="D6" s="204"/>
      <c r="E6" s="204"/>
      <c r="G6" s="204"/>
      <c r="H6" s="204"/>
      <c r="I6" s="204"/>
      <c r="J6" s="204"/>
      <c r="K6" s="204"/>
      <c r="L6" s="286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5"/>
      <c r="AE6" s="205"/>
      <c r="AF6" s="205"/>
      <c r="AG6" s="205"/>
      <c r="AH6" s="205"/>
      <c r="AI6" s="205"/>
      <c r="AJ6" s="205"/>
      <c r="AK6" s="205"/>
      <c r="AL6" s="205"/>
      <c r="AM6" s="287" t="s">
        <v>22</v>
      </c>
      <c r="AN6" s="290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7.5" customHeight="1">
      <c r="A7" s="206"/>
      <c r="B7" s="206"/>
      <c r="C7" s="206"/>
      <c r="D7" s="206"/>
      <c r="E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83"/>
      <c r="BF7" s="205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5.75" customHeight="1">
      <c r="A8" s="361" t="s">
        <v>227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</row>
    <row r="9" spans="1:74" ht="4.5" customHeight="1">
      <c r="A9" s="284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</row>
    <row r="10" spans="1:74" ht="7.5" customHeight="1">
      <c r="A10" s="204"/>
      <c r="B10" s="207"/>
      <c r="C10" s="208"/>
      <c r="D10" s="209"/>
      <c r="E10" s="209"/>
      <c r="F10" s="209"/>
      <c r="G10" s="209"/>
      <c r="H10" s="209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10"/>
      <c r="BF10" s="205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23.25" customHeight="1">
      <c r="A11" s="204"/>
      <c r="B11" s="211"/>
      <c r="C11" s="370" t="s">
        <v>228</v>
      </c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1"/>
      <c r="AJ11" s="371"/>
      <c r="AK11" s="371"/>
      <c r="AL11" s="371"/>
      <c r="AM11" s="371"/>
      <c r="AN11" s="371"/>
      <c r="AO11" s="371"/>
      <c r="AP11" s="371"/>
      <c r="AQ11" s="371"/>
      <c r="AR11" s="371"/>
      <c r="AS11" s="371"/>
      <c r="AT11" s="371"/>
      <c r="AU11" s="371"/>
      <c r="AV11" s="371"/>
      <c r="AW11" s="371"/>
      <c r="AX11" s="371"/>
      <c r="AY11" s="371"/>
      <c r="AZ11" s="371"/>
      <c r="BA11" s="371"/>
      <c r="BB11" s="371"/>
      <c r="BC11" s="371"/>
      <c r="BD11" s="372"/>
      <c r="BE11" s="212"/>
      <c r="BF11" s="205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9.75" customHeight="1">
      <c r="A12" s="204"/>
      <c r="B12" s="211"/>
      <c r="C12" s="373" t="s">
        <v>87</v>
      </c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5"/>
      <c r="BE12" s="212"/>
      <c r="BF12" s="205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5.25" customHeight="1">
      <c r="A13" s="204"/>
      <c r="B13" s="215"/>
      <c r="C13" s="216"/>
      <c r="D13" s="217"/>
      <c r="E13" s="217"/>
      <c r="F13" s="217"/>
      <c r="G13" s="217"/>
      <c r="H13" s="217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9"/>
      <c r="BE13" s="212"/>
      <c r="BF13" s="205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8.75" customHeight="1">
      <c r="A14" s="204"/>
      <c r="B14" s="241"/>
      <c r="C14" s="224" t="s">
        <v>38</v>
      </c>
      <c r="D14" s="213"/>
      <c r="E14" s="213"/>
      <c r="F14" s="213"/>
      <c r="G14" s="225"/>
      <c r="H14" s="225"/>
      <c r="I14" s="225"/>
      <c r="J14" s="244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43"/>
      <c r="AX14" s="204"/>
      <c r="AY14" s="204"/>
      <c r="AZ14" s="204"/>
      <c r="BA14" s="204"/>
      <c r="BB14" s="204"/>
      <c r="BC14" s="204"/>
      <c r="BD14" s="204"/>
      <c r="BE14" s="212"/>
      <c r="BF14" s="205"/>
      <c r="BI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9" customHeight="1">
      <c r="A15" s="204"/>
      <c r="B15" s="215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12"/>
      <c r="BF15" s="205"/>
      <c r="BI15" s="10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2.75" customHeight="1">
      <c r="A16" s="204"/>
      <c r="B16" s="241"/>
      <c r="C16" s="224" t="s">
        <v>59</v>
      </c>
      <c r="D16" s="225"/>
      <c r="E16" s="225"/>
      <c r="F16" s="369" t="s">
        <v>60</v>
      </c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  <c r="AL16" s="225"/>
      <c r="AM16" s="225"/>
      <c r="AN16" s="225"/>
      <c r="AO16" s="225"/>
      <c r="AP16" s="225"/>
      <c r="AQ16" s="225"/>
      <c r="AR16" s="225"/>
      <c r="AS16" s="242" t="s">
        <v>61</v>
      </c>
      <c r="AT16" s="240"/>
      <c r="AU16" s="376"/>
      <c r="AV16" s="376"/>
      <c r="AW16" s="240" t="s">
        <v>272</v>
      </c>
      <c r="AX16" s="376"/>
      <c r="AY16" s="376"/>
      <c r="AZ16" s="240" t="s">
        <v>272</v>
      </c>
      <c r="BA16" s="376"/>
      <c r="BB16" s="376"/>
      <c r="BC16" s="376"/>
      <c r="BD16" s="240"/>
      <c r="BE16" s="212"/>
      <c r="BF16" s="205"/>
      <c r="BI16" s="10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ht="9" customHeight="1">
      <c r="A17" s="204"/>
      <c r="B17" s="216"/>
      <c r="C17" s="217"/>
      <c r="D17" s="217"/>
      <c r="E17" s="217"/>
      <c r="F17" s="245" t="s">
        <v>271</v>
      </c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8"/>
      <c r="BF17" s="205"/>
      <c r="BI17" s="255"/>
      <c r="BJ17" s="255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74" ht="10.5" customHeight="1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39"/>
      <c r="BF18" s="205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4" ht="4.5" customHeight="1">
      <c r="A19" s="204"/>
      <c r="B19" s="219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1"/>
      <c r="BF19" s="205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1:74" ht="12" customHeight="1">
      <c r="A20" s="204"/>
      <c r="B20" s="222"/>
      <c r="C20" s="382" t="s">
        <v>36</v>
      </c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23"/>
      <c r="BF20" s="205"/>
      <c r="BI20" s="35"/>
      <c r="BJ20" s="35"/>
      <c r="BK20" s="35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ht="9" customHeight="1">
      <c r="A21" s="205"/>
      <c r="B21" s="222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  <c r="AN21" s="291"/>
      <c r="AO21" s="291"/>
      <c r="AP21" s="291"/>
      <c r="AQ21" s="291"/>
      <c r="AR21" s="291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  <c r="BE21" s="223"/>
      <c r="BF21" s="205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58" ht="12.75" customHeight="1">
      <c r="A22" s="205"/>
      <c r="B22" s="222"/>
      <c r="C22" s="226" t="s">
        <v>39</v>
      </c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383"/>
      <c r="Q22" s="384"/>
      <c r="R22" s="384"/>
      <c r="S22" s="384"/>
      <c r="T22" s="384"/>
      <c r="U22" s="384"/>
      <c r="V22" s="384"/>
      <c r="W22" s="384"/>
      <c r="X22" s="384"/>
      <c r="Y22" s="385"/>
      <c r="Z22" s="204"/>
      <c r="AA22" s="204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1"/>
      <c r="AO22" s="291"/>
      <c r="AP22" s="291"/>
      <c r="AQ22" s="291"/>
      <c r="AR22" s="291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  <c r="BE22" s="223"/>
      <c r="BF22" s="205"/>
    </row>
    <row r="23" spans="1:58" ht="12.75" customHeight="1">
      <c r="A23" s="205"/>
      <c r="B23" s="222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23"/>
      <c r="BF23" s="205"/>
    </row>
    <row r="24" spans="1:63" ht="12.75" customHeight="1">
      <c r="A24" s="205"/>
      <c r="B24" s="222"/>
      <c r="C24" s="226" t="s">
        <v>40</v>
      </c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363"/>
      <c r="Q24" s="364"/>
      <c r="R24" s="364"/>
      <c r="S24" s="364"/>
      <c r="T24" s="364"/>
      <c r="U24" s="364"/>
      <c r="V24" s="364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  <c r="AM24" s="364"/>
      <c r="AN24" s="364"/>
      <c r="AO24" s="364"/>
      <c r="AP24" s="364"/>
      <c r="AQ24" s="364"/>
      <c r="AR24" s="364"/>
      <c r="AS24" s="364"/>
      <c r="AT24" s="364"/>
      <c r="AU24" s="364"/>
      <c r="AV24" s="364"/>
      <c r="AW24" s="364"/>
      <c r="AX24" s="364"/>
      <c r="AY24" s="364"/>
      <c r="AZ24" s="364"/>
      <c r="BA24" s="364"/>
      <c r="BB24" s="364"/>
      <c r="BC24" s="364"/>
      <c r="BD24" s="365"/>
      <c r="BE24" s="223"/>
      <c r="BF24" s="205"/>
      <c r="BK24" s="285" t="s">
        <v>20</v>
      </c>
    </row>
    <row r="25" spans="1:58" ht="12.75" customHeight="1">
      <c r="A25" s="205"/>
      <c r="B25" s="222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23"/>
      <c r="BF25" s="205"/>
    </row>
    <row r="26" spans="1:58" ht="12.75" customHeight="1">
      <c r="A26" s="205"/>
      <c r="B26" s="222"/>
      <c r="C26" s="226" t="s">
        <v>41</v>
      </c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363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4"/>
      <c r="AG26" s="364"/>
      <c r="AH26" s="364"/>
      <c r="AI26" s="364"/>
      <c r="AJ26" s="364"/>
      <c r="AK26" s="364"/>
      <c r="AL26" s="364"/>
      <c r="AM26" s="364"/>
      <c r="AN26" s="364"/>
      <c r="AO26" s="364"/>
      <c r="AP26" s="364"/>
      <c r="AQ26" s="364"/>
      <c r="AR26" s="364"/>
      <c r="AS26" s="364"/>
      <c r="AT26" s="364"/>
      <c r="AU26" s="364"/>
      <c r="AV26" s="364"/>
      <c r="AW26" s="364"/>
      <c r="AX26" s="364"/>
      <c r="AY26" s="364"/>
      <c r="AZ26" s="364"/>
      <c r="BA26" s="364"/>
      <c r="BB26" s="364"/>
      <c r="BC26" s="364"/>
      <c r="BD26" s="365"/>
      <c r="BE26" s="223"/>
      <c r="BF26" s="205"/>
    </row>
    <row r="27" spans="1:58" ht="12.75" customHeight="1">
      <c r="A27" s="205"/>
      <c r="B27" s="222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23"/>
      <c r="BF27" s="205"/>
    </row>
    <row r="28" spans="1:68" ht="12.75" customHeight="1">
      <c r="A28" s="205"/>
      <c r="B28" s="222"/>
      <c r="C28" s="226" t="s">
        <v>42</v>
      </c>
      <c r="D28" s="204"/>
      <c r="E28" s="204"/>
      <c r="F28" s="204"/>
      <c r="G28" s="204"/>
      <c r="H28" s="204"/>
      <c r="I28" s="204"/>
      <c r="J28" s="204"/>
      <c r="K28" s="377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9"/>
      <c r="AF28" s="204"/>
      <c r="AG28" s="204"/>
      <c r="AH28" s="204"/>
      <c r="AI28" s="204"/>
      <c r="AJ28" s="227" t="s">
        <v>429</v>
      </c>
      <c r="AK28" s="377"/>
      <c r="AL28" s="378"/>
      <c r="AM28" s="378"/>
      <c r="AN28" s="378"/>
      <c r="AO28" s="378"/>
      <c r="AP28" s="378"/>
      <c r="AQ28" s="378"/>
      <c r="AR28" s="379"/>
      <c r="AS28" s="360"/>
      <c r="AT28" s="366"/>
      <c r="AU28" s="367"/>
      <c r="AV28" s="367"/>
      <c r="AW28" s="367"/>
      <c r="AX28" s="367"/>
      <c r="AY28" s="367"/>
      <c r="AZ28" s="367"/>
      <c r="BA28" s="367"/>
      <c r="BB28" s="367"/>
      <c r="BC28" s="367"/>
      <c r="BD28" s="368"/>
      <c r="BE28" s="223"/>
      <c r="BF28" s="205"/>
      <c r="BJ28" s="36"/>
      <c r="BK28" s="36"/>
      <c r="BL28" s="36"/>
      <c r="BM28" s="36"/>
      <c r="BN28" s="36"/>
      <c r="BO28" s="36"/>
      <c r="BP28" s="36"/>
    </row>
    <row r="29" spans="1:68" ht="12.75" customHeight="1">
      <c r="A29" s="205"/>
      <c r="B29" s="222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23"/>
      <c r="BF29" s="205"/>
      <c r="BJ29" s="36"/>
      <c r="BK29" s="36"/>
      <c r="BL29" s="36"/>
      <c r="BM29" s="36"/>
      <c r="BN29" s="36"/>
      <c r="BO29" s="36"/>
      <c r="BP29" s="36"/>
    </row>
    <row r="30" spans="1:68" ht="12.75" customHeight="1">
      <c r="A30" s="205"/>
      <c r="B30" s="222"/>
      <c r="C30" s="226" t="s">
        <v>43</v>
      </c>
      <c r="D30" s="204"/>
      <c r="E30" s="204"/>
      <c r="F30" s="204"/>
      <c r="G30" s="204"/>
      <c r="H30" s="204"/>
      <c r="I30" s="204"/>
      <c r="J30" s="204"/>
      <c r="K30" s="377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9"/>
      <c r="AF30" s="204"/>
      <c r="AG30" s="204"/>
      <c r="AH30" s="204"/>
      <c r="AI30" s="204"/>
      <c r="AJ30" s="204"/>
      <c r="AK30" s="204"/>
      <c r="AL30" s="204"/>
      <c r="AM30" s="204"/>
      <c r="AN30" s="204"/>
      <c r="AO30" s="228" t="s">
        <v>45</v>
      </c>
      <c r="AP30" s="204"/>
      <c r="AQ30" s="377"/>
      <c r="AR30" s="378"/>
      <c r="AS30" s="378"/>
      <c r="AT30" s="378"/>
      <c r="AU30" s="378"/>
      <c r="AV30" s="378"/>
      <c r="AW30" s="378"/>
      <c r="AX30" s="378"/>
      <c r="AY30" s="378"/>
      <c r="AZ30" s="378"/>
      <c r="BA30" s="378"/>
      <c r="BB30" s="378"/>
      <c r="BC30" s="378"/>
      <c r="BD30" s="379"/>
      <c r="BE30" s="223"/>
      <c r="BF30" s="205"/>
      <c r="BJ30" s="173"/>
      <c r="BK30" s="36"/>
      <c r="BL30" s="36"/>
      <c r="BM30" s="36"/>
      <c r="BN30" s="36"/>
      <c r="BO30" s="36"/>
      <c r="BP30" s="36"/>
    </row>
    <row r="31" spans="1:68" ht="12.75" customHeight="1">
      <c r="A31" s="205"/>
      <c r="B31" s="222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23"/>
      <c r="BF31" s="205"/>
      <c r="BJ31" s="36"/>
      <c r="BK31" s="36"/>
      <c r="BL31" s="36"/>
      <c r="BM31" s="36"/>
      <c r="BN31" s="36"/>
      <c r="BO31" s="36"/>
      <c r="BP31" s="36"/>
    </row>
    <row r="32" spans="1:68" ht="12.75" customHeight="1">
      <c r="A32" s="205"/>
      <c r="B32" s="222"/>
      <c r="C32" s="226" t="s">
        <v>44</v>
      </c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363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5"/>
      <c r="AF32" s="204"/>
      <c r="AG32" s="204"/>
      <c r="AH32" s="204"/>
      <c r="AI32" s="204"/>
      <c r="AJ32" s="204"/>
      <c r="AK32" s="204"/>
      <c r="AL32" s="204"/>
      <c r="AM32" s="204"/>
      <c r="AN32" s="204"/>
      <c r="AO32" s="228" t="s">
        <v>269</v>
      </c>
      <c r="AP32" s="204"/>
      <c r="AQ32" s="377"/>
      <c r="AR32" s="378"/>
      <c r="AS32" s="378"/>
      <c r="AT32" s="378"/>
      <c r="AU32" s="378"/>
      <c r="AV32" s="378"/>
      <c r="AW32" s="378"/>
      <c r="AX32" s="378"/>
      <c r="AY32" s="378"/>
      <c r="AZ32" s="378"/>
      <c r="BA32" s="378"/>
      <c r="BB32" s="378"/>
      <c r="BC32" s="378"/>
      <c r="BD32" s="379"/>
      <c r="BE32" s="223"/>
      <c r="BF32" s="205"/>
      <c r="BJ32" s="36"/>
      <c r="BK32" s="36"/>
      <c r="BL32" s="36"/>
      <c r="BM32" s="36"/>
      <c r="BN32" s="36"/>
      <c r="BO32" s="36"/>
      <c r="BP32" s="36"/>
    </row>
    <row r="33" spans="1:68" ht="12.75" customHeight="1">
      <c r="A33" s="205"/>
      <c r="B33" s="222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23"/>
      <c r="BF33" s="205"/>
      <c r="BI33" s="36"/>
      <c r="BJ33" s="36"/>
      <c r="BK33" s="36"/>
      <c r="BL33" s="36"/>
      <c r="BM33" s="36"/>
      <c r="BN33" s="36"/>
      <c r="BO33" s="36"/>
      <c r="BP33" s="36"/>
    </row>
    <row r="34" spans="1:68" ht="12.75" customHeight="1">
      <c r="A34" s="205"/>
      <c r="B34" s="222"/>
      <c r="C34" s="226" t="s">
        <v>232</v>
      </c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393"/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5"/>
      <c r="AF34" s="204"/>
      <c r="AG34" s="204"/>
      <c r="AH34" s="204"/>
      <c r="AI34" s="204"/>
      <c r="AJ34" s="204"/>
      <c r="AK34" s="204"/>
      <c r="AL34" s="204"/>
      <c r="AM34" s="214"/>
      <c r="AN34" s="204"/>
      <c r="AO34" s="228" t="s">
        <v>229</v>
      </c>
      <c r="AP34" s="204"/>
      <c r="AQ34" s="383"/>
      <c r="AR34" s="384"/>
      <c r="AS34" s="384"/>
      <c r="AT34" s="384"/>
      <c r="AU34" s="384"/>
      <c r="AV34" s="384"/>
      <c r="AW34" s="384"/>
      <c r="AX34" s="384"/>
      <c r="AY34" s="384"/>
      <c r="AZ34" s="384"/>
      <c r="BA34" s="384"/>
      <c r="BB34" s="384"/>
      <c r="BC34" s="384"/>
      <c r="BD34" s="385"/>
      <c r="BE34" s="223"/>
      <c r="BF34" s="205"/>
      <c r="BI34" s="36"/>
      <c r="BJ34" s="36"/>
      <c r="BK34" s="36"/>
      <c r="BL34" s="36"/>
      <c r="BM34" s="36"/>
      <c r="BN34" s="36"/>
      <c r="BO34" s="36"/>
      <c r="BP34" s="36"/>
    </row>
    <row r="35" spans="1:58" ht="12.75" customHeight="1">
      <c r="A35" s="205"/>
      <c r="B35" s="222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23"/>
      <c r="BF35" s="205"/>
    </row>
    <row r="36" spans="1:58" ht="12.75" customHeight="1">
      <c r="A36" s="205"/>
      <c r="B36" s="222"/>
      <c r="C36" s="226" t="s">
        <v>230</v>
      </c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393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5"/>
      <c r="AF36" s="204"/>
      <c r="AG36" s="204"/>
      <c r="AH36" s="204"/>
      <c r="AI36" s="204"/>
      <c r="AJ36" s="204"/>
      <c r="AK36" s="204"/>
      <c r="AL36" s="204"/>
      <c r="AM36" s="204"/>
      <c r="AN36" s="204"/>
      <c r="AO36" s="228" t="s">
        <v>231</v>
      </c>
      <c r="AP36" s="204"/>
      <c r="AQ36" s="383"/>
      <c r="AR36" s="384"/>
      <c r="AS36" s="384"/>
      <c r="AT36" s="384"/>
      <c r="AU36" s="384"/>
      <c r="AV36" s="384"/>
      <c r="AW36" s="384"/>
      <c r="AX36" s="384"/>
      <c r="AY36" s="384"/>
      <c r="AZ36" s="384"/>
      <c r="BA36" s="384"/>
      <c r="BB36" s="384"/>
      <c r="BC36" s="384"/>
      <c r="BD36" s="385"/>
      <c r="BE36" s="223"/>
      <c r="BF36" s="205"/>
    </row>
    <row r="37" spans="1:58" ht="12.75" customHeight="1">
      <c r="A37" s="205"/>
      <c r="B37" s="222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30"/>
      <c r="BE37" s="223"/>
      <c r="BF37" s="205"/>
    </row>
    <row r="38" spans="1:58" ht="12.75" customHeight="1">
      <c r="A38" s="205"/>
      <c r="B38" s="222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30"/>
      <c r="BE38" s="223"/>
      <c r="BF38" s="205"/>
    </row>
    <row r="39" spans="1:58" ht="12.75" customHeight="1">
      <c r="A39" s="205"/>
      <c r="B39" s="222"/>
      <c r="C39" s="226" t="s">
        <v>47</v>
      </c>
      <c r="D39" s="204"/>
      <c r="E39" s="204"/>
      <c r="F39" s="204"/>
      <c r="G39" s="204"/>
      <c r="H39" s="204"/>
      <c r="I39" s="204"/>
      <c r="J39" s="204"/>
      <c r="K39" s="204"/>
      <c r="L39" s="204"/>
      <c r="M39" s="363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  <c r="AN39" s="364"/>
      <c r="AO39" s="364"/>
      <c r="AP39" s="364"/>
      <c r="AQ39" s="364"/>
      <c r="AR39" s="364"/>
      <c r="AS39" s="364"/>
      <c r="AT39" s="364"/>
      <c r="AU39" s="364"/>
      <c r="AV39" s="364"/>
      <c r="AW39" s="364"/>
      <c r="AX39" s="364"/>
      <c r="AY39" s="364"/>
      <c r="AZ39" s="364"/>
      <c r="BA39" s="364"/>
      <c r="BB39" s="364"/>
      <c r="BC39" s="364"/>
      <c r="BD39" s="365"/>
      <c r="BE39" s="223"/>
      <c r="BF39" s="205"/>
    </row>
    <row r="40" spans="1:58" ht="12.75" customHeight="1">
      <c r="A40" s="205"/>
      <c r="B40" s="222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23"/>
      <c r="BF40" s="205"/>
    </row>
    <row r="41" spans="1:58" ht="12.75" customHeight="1">
      <c r="A41" s="205"/>
      <c r="B41" s="222"/>
      <c r="C41" s="226" t="s">
        <v>48</v>
      </c>
      <c r="D41" s="204"/>
      <c r="E41" s="204"/>
      <c r="F41" s="204"/>
      <c r="G41" s="204"/>
      <c r="H41" s="204"/>
      <c r="I41" s="204"/>
      <c r="J41" s="204"/>
      <c r="K41" s="204"/>
      <c r="L41" s="204"/>
      <c r="M41" s="362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C41" s="380"/>
      <c r="AD41" s="381"/>
      <c r="AE41" s="204"/>
      <c r="AF41" s="204"/>
      <c r="AG41" s="204"/>
      <c r="AH41" s="204"/>
      <c r="AI41" s="204"/>
      <c r="AJ41" s="204"/>
      <c r="AK41" s="227" t="s">
        <v>49</v>
      </c>
      <c r="AL41" s="204"/>
      <c r="AM41" s="377"/>
      <c r="AN41" s="378"/>
      <c r="AO41" s="378"/>
      <c r="AP41" s="378"/>
      <c r="AQ41" s="378"/>
      <c r="AR41" s="378"/>
      <c r="AS41" s="378"/>
      <c r="AT41" s="378"/>
      <c r="AU41" s="378"/>
      <c r="AV41" s="378"/>
      <c r="AW41" s="378"/>
      <c r="AX41" s="378"/>
      <c r="AY41" s="378"/>
      <c r="AZ41" s="378"/>
      <c r="BA41" s="378"/>
      <c r="BB41" s="378"/>
      <c r="BC41" s="378"/>
      <c r="BD41" s="379"/>
      <c r="BE41" s="223"/>
      <c r="BF41" s="205"/>
    </row>
    <row r="42" spans="1:58" ht="12.75" customHeight="1">
      <c r="A42" s="205"/>
      <c r="B42" s="222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23"/>
      <c r="BF42" s="205"/>
    </row>
    <row r="43" spans="1:58" ht="12.75" customHeight="1">
      <c r="A43" s="205"/>
      <c r="B43" s="222"/>
      <c r="C43" s="226" t="s">
        <v>50</v>
      </c>
      <c r="D43" s="204"/>
      <c r="E43" s="204"/>
      <c r="F43" s="204"/>
      <c r="G43" s="204"/>
      <c r="H43" s="204"/>
      <c r="I43" s="204"/>
      <c r="J43" s="204"/>
      <c r="K43" s="204"/>
      <c r="L43" s="204"/>
      <c r="M43" s="362"/>
      <c r="N43" s="380"/>
      <c r="O43" s="380"/>
      <c r="P43" s="380"/>
      <c r="Q43" s="380"/>
      <c r="R43" s="380"/>
      <c r="S43" s="380"/>
      <c r="T43" s="380"/>
      <c r="U43" s="380"/>
      <c r="V43" s="380"/>
      <c r="W43" s="380"/>
      <c r="X43" s="380"/>
      <c r="Y43" s="380"/>
      <c r="Z43" s="380"/>
      <c r="AA43" s="380"/>
      <c r="AB43" s="380"/>
      <c r="AC43" s="380"/>
      <c r="AD43" s="381"/>
      <c r="AE43" s="204"/>
      <c r="AF43" s="204"/>
      <c r="AG43" s="204"/>
      <c r="AH43" s="204"/>
      <c r="AI43" s="204"/>
      <c r="AJ43" s="204"/>
      <c r="AK43" s="228" t="s">
        <v>233</v>
      </c>
      <c r="AL43" s="204"/>
      <c r="AM43" s="377"/>
      <c r="AN43" s="378"/>
      <c r="AO43" s="378"/>
      <c r="AP43" s="378"/>
      <c r="AQ43" s="378"/>
      <c r="AR43" s="378"/>
      <c r="AS43" s="378"/>
      <c r="AT43" s="378"/>
      <c r="AU43" s="378"/>
      <c r="AV43" s="378"/>
      <c r="AW43" s="378"/>
      <c r="AX43" s="378"/>
      <c r="AY43" s="378"/>
      <c r="AZ43" s="378"/>
      <c r="BA43" s="378"/>
      <c r="BB43" s="378"/>
      <c r="BC43" s="378"/>
      <c r="BD43" s="379"/>
      <c r="BE43" s="223"/>
      <c r="BF43" s="205"/>
    </row>
    <row r="44" spans="1:58" ht="12.75" customHeight="1">
      <c r="A44" s="205"/>
      <c r="B44" s="231"/>
      <c r="C44" s="275"/>
      <c r="D44" s="232"/>
      <c r="E44" s="232"/>
      <c r="F44" s="232"/>
      <c r="G44" s="232"/>
      <c r="H44" s="232"/>
      <c r="I44" s="232"/>
      <c r="J44" s="232"/>
      <c r="K44" s="232"/>
      <c r="L44" s="232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32"/>
      <c r="AF44" s="232"/>
      <c r="AG44" s="232"/>
      <c r="AH44" s="232"/>
      <c r="AI44" s="232"/>
      <c r="AJ44" s="232"/>
      <c r="AK44" s="277"/>
      <c r="AL44" s="232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  <c r="AZ44" s="278"/>
      <c r="BA44" s="278"/>
      <c r="BB44" s="278"/>
      <c r="BC44" s="278"/>
      <c r="BD44" s="278"/>
      <c r="BE44" s="233"/>
      <c r="BF44" s="205"/>
    </row>
    <row r="45" ht="5.25" customHeight="1"/>
    <row r="46" ht="8.25" customHeight="1"/>
    <row r="47" spans="1:74" ht="4.5" customHeight="1">
      <c r="A47" s="204"/>
      <c r="B47" s="219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1"/>
      <c r="BF47" s="205"/>
      <c r="BI47" s="35"/>
      <c r="BJ47" s="35"/>
      <c r="BK47" s="35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1:74" ht="13.5" customHeight="1">
      <c r="A48" s="204"/>
      <c r="B48" s="222"/>
      <c r="C48" s="382" t="s">
        <v>15</v>
      </c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23"/>
      <c r="BF48" s="205"/>
      <c r="BI48" s="35"/>
      <c r="BJ48" s="35"/>
      <c r="BK48" s="35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1:74" ht="4.5" customHeight="1">
      <c r="A49" s="204"/>
      <c r="B49" s="222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23"/>
      <c r="BF49" s="205"/>
      <c r="BI49" s="35"/>
      <c r="BJ49" s="35"/>
      <c r="BK49" s="35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1:74" ht="9.75" customHeight="1">
      <c r="A50" s="204"/>
      <c r="B50" s="222"/>
      <c r="C50" s="207"/>
      <c r="D50" s="279"/>
      <c r="E50" s="209"/>
      <c r="F50" s="209"/>
      <c r="G50" s="209"/>
      <c r="H50" s="209"/>
      <c r="I50" s="280"/>
      <c r="J50" s="209"/>
      <c r="K50" s="27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80"/>
      <c r="AF50" s="209"/>
      <c r="AG50" s="209"/>
      <c r="AH50" s="209"/>
      <c r="AI50" s="209"/>
      <c r="AJ50" s="209"/>
      <c r="AK50" s="209"/>
      <c r="AL50" s="209"/>
      <c r="AM50" s="209"/>
      <c r="AN50" s="209"/>
      <c r="AO50" s="209"/>
      <c r="AP50" s="281"/>
      <c r="AQ50" s="280"/>
      <c r="AR50" s="209"/>
      <c r="AS50" s="209"/>
      <c r="AT50" s="209"/>
      <c r="AU50" s="209"/>
      <c r="AV50" s="209"/>
      <c r="AW50" s="209"/>
      <c r="AX50" s="209"/>
      <c r="AY50" s="209"/>
      <c r="AZ50" s="209"/>
      <c r="BA50" s="209"/>
      <c r="BB50" s="209"/>
      <c r="BC50" s="209"/>
      <c r="BD50" s="210"/>
      <c r="BE50" s="223"/>
      <c r="BF50" s="205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ht="9" customHeight="1">
      <c r="A51" s="204"/>
      <c r="B51" s="222"/>
      <c r="C51" s="215"/>
      <c r="D51" s="204"/>
      <c r="E51" s="2"/>
      <c r="F51" s="204"/>
      <c r="G51" s="214" t="s">
        <v>16</v>
      </c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14" t="s">
        <v>17</v>
      </c>
      <c r="W51" s="2"/>
      <c r="X51" s="204"/>
      <c r="Y51" s="204"/>
      <c r="Z51" s="2"/>
      <c r="AA51" s="204"/>
      <c r="AB51" s="204"/>
      <c r="AC51" s="204"/>
      <c r="AD51" s="204"/>
      <c r="AE51" s="204"/>
      <c r="AF51" s="204"/>
      <c r="AG51" s="2"/>
      <c r="AH51" s="204"/>
      <c r="AI51" s="204"/>
      <c r="AJ51" s="204"/>
      <c r="AK51" s="204"/>
      <c r="AL51" s="204"/>
      <c r="AM51" s="204"/>
      <c r="AN51" s="204"/>
      <c r="AO51" s="204"/>
      <c r="AP51" s="204"/>
      <c r="AQ51" s="204"/>
      <c r="AR51" s="204"/>
      <c r="AS51" s="21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12"/>
      <c r="BE51" s="223"/>
      <c r="BF51" s="205"/>
      <c r="BI51" s="255"/>
      <c r="BJ51" s="255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ht="10.5" customHeight="1">
      <c r="A52" s="205"/>
      <c r="B52" s="222"/>
      <c r="C52" s="216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8"/>
      <c r="BE52" s="223"/>
      <c r="BF52" s="205"/>
      <c r="BI52" s="294"/>
      <c r="BJ52" s="294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:58" ht="12.75" customHeight="1">
      <c r="A53" s="205"/>
      <c r="B53" s="231"/>
      <c r="C53" s="282" t="s">
        <v>18</v>
      </c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2"/>
      <c r="BE53" s="233"/>
      <c r="BF53" s="205"/>
    </row>
    <row r="54" spans="1:58" ht="7.5" customHeight="1">
      <c r="A54" s="205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</row>
    <row r="55" spans="1:58" ht="6" customHeight="1">
      <c r="A55" s="205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</row>
    <row r="56" spans="1:58" ht="6.75" customHeight="1">
      <c r="A56" s="205"/>
      <c r="B56" s="257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258"/>
      <c r="BE56" s="259"/>
      <c r="BF56" s="205"/>
    </row>
    <row r="57" spans="1:58" ht="13.5" customHeight="1">
      <c r="A57" s="205"/>
      <c r="B57" s="260"/>
      <c r="C57" s="256" t="s">
        <v>240</v>
      </c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61"/>
      <c r="BF57" s="205"/>
    </row>
    <row r="58" spans="1:58" ht="11.25" customHeight="1">
      <c r="A58" s="205"/>
      <c r="B58" s="260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61"/>
      <c r="BF58" s="205"/>
    </row>
    <row r="59" spans="1:58" ht="12.75" customHeight="1">
      <c r="A59" s="205"/>
      <c r="B59" s="260"/>
      <c r="C59" s="226" t="s">
        <v>237</v>
      </c>
      <c r="D59" s="204"/>
      <c r="E59" s="204"/>
      <c r="F59" s="390"/>
      <c r="G59" s="391"/>
      <c r="H59" s="391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  <c r="X59" s="391"/>
      <c r="Y59" s="391"/>
      <c r="Z59" s="391"/>
      <c r="AA59" s="391"/>
      <c r="AB59" s="391"/>
      <c r="AC59" s="391"/>
      <c r="AD59" s="391"/>
      <c r="AE59" s="391"/>
      <c r="AF59" s="391"/>
      <c r="AG59" s="391"/>
      <c r="AH59" s="391"/>
      <c r="AI59" s="391"/>
      <c r="AJ59" s="391"/>
      <c r="AK59" s="391"/>
      <c r="AL59" s="391"/>
      <c r="AM59" s="391"/>
      <c r="AN59" s="391"/>
      <c r="AO59" s="391"/>
      <c r="AP59" s="391"/>
      <c r="AQ59" s="391"/>
      <c r="AR59" s="391"/>
      <c r="AS59" s="391"/>
      <c r="AT59" s="391"/>
      <c r="AU59" s="391"/>
      <c r="AV59" s="391"/>
      <c r="AW59" s="391"/>
      <c r="AX59" s="391"/>
      <c r="AY59" s="391"/>
      <c r="AZ59" s="391"/>
      <c r="BA59" s="391"/>
      <c r="BB59" s="391"/>
      <c r="BC59" s="391"/>
      <c r="BD59" s="392"/>
      <c r="BE59" s="261"/>
      <c r="BF59" s="205"/>
    </row>
    <row r="60" spans="1:58" ht="3" customHeight="1">
      <c r="A60" s="205"/>
      <c r="B60" s="260"/>
      <c r="C60" s="226"/>
      <c r="D60" s="204"/>
      <c r="E60" s="204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  <c r="AQ60" s="247"/>
      <c r="AR60" s="247"/>
      <c r="AS60" s="247"/>
      <c r="AT60" s="247"/>
      <c r="AU60" s="247"/>
      <c r="AV60" s="247"/>
      <c r="AW60" s="247"/>
      <c r="AX60" s="247"/>
      <c r="AY60" s="247"/>
      <c r="AZ60" s="247"/>
      <c r="BA60" s="247"/>
      <c r="BB60" s="247"/>
      <c r="BC60" s="247"/>
      <c r="BD60" s="247"/>
      <c r="BE60" s="261"/>
      <c r="BF60" s="205"/>
    </row>
    <row r="61" spans="1:58" ht="11.25" customHeight="1">
      <c r="A61" s="205"/>
      <c r="B61" s="260"/>
      <c r="C61" s="226"/>
      <c r="D61" s="204"/>
      <c r="E61" s="204"/>
      <c r="F61" s="254" t="s">
        <v>239</v>
      </c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247"/>
      <c r="AR61" s="247"/>
      <c r="AS61" s="247"/>
      <c r="AT61" s="247"/>
      <c r="AU61" s="247"/>
      <c r="AV61" s="247"/>
      <c r="AW61" s="247"/>
      <c r="AX61" s="247"/>
      <c r="AY61" s="247"/>
      <c r="AZ61" s="247"/>
      <c r="BA61" s="247"/>
      <c r="BB61" s="247"/>
      <c r="BC61" s="247"/>
      <c r="BD61" s="247"/>
      <c r="BE61" s="261"/>
      <c r="BF61" s="205"/>
    </row>
    <row r="62" spans="1:58" ht="12.75" customHeight="1">
      <c r="A62" s="205"/>
      <c r="B62" s="260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61"/>
      <c r="BF62" s="205"/>
    </row>
    <row r="63" spans="1:58" ht="12.75" customHeight="1">
      <c r="A63" s="205"/>
      <c r="B63" s="260"/>
      <c r="C63" s="226" t="s">
        <v>28</v>
      </c>
      <c r="D63" s="204"/>
      <c r="E63" s="204"/>
      <c r="F63" s="204"/>
      <c r="G63" s="204"/>
      <c r="H63" s="204"/>
      <c r="I63" s="204"/>
      <c r="J63" s="204"/>
      <c r="K63" s="204"/>
      <c r="L63" s="204"/>
      <c r="M63" s="377"/>
      <c r="N63" s="378"/>
      <c r="O63" s="378"/>
      <c r="P63" s="378"/>
      <c r="Q63" s="378"/>
      <c r="R63" s="378"/>
      <c r="S63" s="378"/>
      <c r="T63" s="378"/>
      <c r="U63" s="378"/>
      <c r="V63" s="379"/>
      <c r="W63" s="2"/>
      <c r="X63" s="252" t="s">
        <v>234</v>
      </c>
      <c r="Y63" s="252"/>
      <c r="Z63" s="252"/>
      <c r="AA63" s="252"/>
      <c r="AB63" s="252"/>
      <c r="AC63" s="204"/>
      <c r="AD63" s="2"/>
      <c r="AE63" s="387"/>
      <c r="AF63" s="388"/>
      <c r="AG63" s="388"/>
      <c r="AH63" s="229" t="s">
        <v>272</v>
      </c>
      <c r="AI63" s="388"/>
      <c r="AJ63" s="388"/>
      <c r="AK63" s="229" t="s">
        <v>272</v>
      </c>
      <c r="AL63" s="388"/>
      <c r="AM63" s="388"/>
      <c r="AN63" s="389"/>
      <c r="AO63" s="2"/>
      <c r="AP63" s="252" t="s">
        <v>235</v>
      </c>
      <c r="AQ63" s="2"/>
      <c r="AR63" s="2"/>
      <c r="AS63" s="252"/>
      <c r="AT63" s="252"/>
      <c r="AU63" s="377"/>
      <c r="AV63" s="378"/>
      <c r="AW63" s="378"/>
      <c r="AX63" s="378"/>
      <c r="AY63" s="378"/>
      <c r="AZ63" s="378"/>
      <c r="BA63" s="378"/>
      <c r="BB63" s="378"/>
      <c r="BC63" s="378"/>
      <c r="BD63" s="379"/>
      <c r="BE63" s="261"/>
      <c r="BF63" s="205"/>
    </row>
    <row r="64" spans="1:58" ht="12.75" customHeight="1">
      <c r="A64" s="205"/>
      <c r="B64" s="260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61"/>
      <c r="BF64" s="205"/>
    </row>
    <row r="65" spans="1:58" ht="12.75" customHeight="1">
      <c r="A65" s="205"/>
      <c r="B65" s="260"/>
      <c r="C65" s="226" t="s">
        <v>29</v>
      </c>
      <c r="D65" s="204"/>
      <c r="E65" s="204"/>
      <c r="F65" s="204"/>
      <c r="G65" s="204"/>
      <c r="H65" s="204"/>
      <c r="I65" s="204"/>
      <c r="J65" s="204"/>
      <c r="K65" s="204"/>
      <c r="L65" s="204"/>
      <c r="M65" s="377"/>
      <c r="N65" s="378"/>
      <c r="O65" s="378"/>
      <c r="P65" s="378"/>
      <c r="Q65" s="378"/>
      <c r="R65" s="378"/>
      <c r="S65" s="378"/>
      <c r="T65" s="378"/>
      <c r="U65" s="378"/>
      <c r="V65" s="379"/>
      <c r="W65" s="251"/>
      <c r="Y65" s="252"/>
      <c r="Z65" s="252"/>
      <c r="AA65" s="252"/>
      <c r="AB65" s="252"/>
      <c r="AC65" s="253" t="s">
        <v>236</v>
      </c>
      <c r="AD65" s="2"/>
      <c r="AE65" s="387"/>
      <c r="AF65" s="388"/>
      <c r="AG65" s="388"/>
      <c r="AH65" s="229" t="s">
        <v>272</v>
      </c>
      <c r="AI65" s="388"/>
      <c r="AJ65" s="388"/>
      <c r="AK65" s="229" t="s">
        <v>272</v>
      </c>
      <c r="AL65" s="388"/>
      <c r="AM65" s="388"/>
      <c r="AN65" s="389"/>
      <c r="BE65" s="261"/>
      <c r="BF65" s="205"/>
    </row>
    <row r="66" spans="1:58" ht="6" customHeight="1">
      <c r="A66" s="205"/>
      <c r="B66" s="265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266"/>
      <c r="AU66" s="266"/>
      <c r="AV66" s="266"/>
      <c r="AW66" s="266"/>
      <c r="AX66" s="266"/>
      <c r="AY66" s="266"/>
      <c r="AZ66" s="266"/>
      <c r="BA66" s="266"/>
      <c r="BB66" s="266"/>
      <c r="BC66" s="266"/>
      <c r="BD66" s="266"/>
      <c r="BE66" s="267"/>
      <c r="BF66" s="205"/>
    </row>
    <row r="67" spans="1:58" ht="6" customHeight="1">
      <c r="A67" s="205"/>
      <c r="B67" s="257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8"/>
      <c r="AL67" s="258"/>
      <c r="AM67" s="258"/>
      <c r="AN67" s="258"/>
      <c r="AO67" s="258"/>
      <c r="AP67" s="258"/>
      <c r="AQ67" s="258"/>
      <c r="AR67" s="258"/>
      <c r="AS67" s="258"/>
      <c r="AT67" s="258"/>
      <c r="AU67" s="258"/>
      <c r="AV67" s="258"/>
      <c r="AW67" s="258"/>
      <c r="AX67" s="258"/>
      <c r="AY67" s="258"/>
      <c r="AZ67" s="258"/>
      <c r="BA67" s="258"/>
      <c r="BB67" s="258"/>
      <c r="BC67" s="258"/>
      <c r="BD67" s="258"/>
      <c r="BE67" s="259"/>
      <c r="BF67" s="205"/>
    </row>
    <row r="68" spans="1:58" ht="12.75" customHeight="1">
      <c r="A68" s="205"/>
      <c r="B68" s="260"/>
      <c r="C68" s="226" t="s">
        <v>237</v>
      </c>
      <c r="D68" s="204"/>
      <c r="E68" s="204"/>
      <c r="F68" s="390"/>
      <c r="G68" s="391"/>
      <c r="H68" s="391"/>
      <c r="I68" s="391"/>
      <c r="J68" s="391"/>
      <c r="K68" s="391"/>
      <c r="L68" s="391"/>
      <c r="M68" s="391"/>
      <c r="N68" s="391"/>
      <c r="O68" s="391"/>
      <c r="P68" s="391"/>
      <c r="Q68" s="391"/>
      <c r="R68" s="391"/>
      <c r="S68" s="391"/>
      <c r="T68" s="391"/>
      <c r="U68" s="391"/>
      <c r="V68" s="391"/>
      <c r="W68" s="391"/>
      <c r="X68" s="391"/>
      <c r="Y68" s="391"/>
      <c r="Z68" s="391"/>
      <c r="AA68" s="391"/>
      <c r="AB68" s="391"/>
      <c r="AC68" s="391"/>
      <c r="AD68" s="391"/>
      <c r="AE68" s="391"/>
      <c r="AF68" s="391"/>
      <c r="AG68" s="391"/>
      <c r="AH68" s="391"/>
      <c r="AI68" s="391"/>
      <c r="AJ68" s="391"/>
      <c r="AK68" s="391"/>
      <c r="AL68" s="391"/>
      <c r="AM68" s="391"/>
      <c r="AN68" s="391"/>
      <c r="AO68" s="391"/>
      <c r="AP68" s="391"/>
      <c r="AQ68" s="391"/>
      <c r="AR68" s="391"/>
      <c r="AS68" s="391"/>
      <c r="AT68" s="391"/>
      <c r="AU68" s="391"/>
      <c r="AV68" s="391"/>
      <c r="AW68" s="391"/>
      <c r="AX68" s="391"/>
      <c r="AY68" s="391"/>
      <c r="AZ68" s="391"/>
      <c r="BA68" s="391"/>
      <c r="BB68" s="391"/>
      <c r="BC68" s="391"/>
      <c r="BD68" s="392"/>
      <c r="BE68" s="261"/>
      <c r="BF68" s="205"/>
    </row>
    <row r="69" spans="1:58" ht="3" customHeight="1">
      <c r="A69" s="205"/>
      <c r="B69" s="260"/>
      <c r="C69" s="226"/>
      <c r="D69" s="204"/>
      <c r="E69" s="204"/>
      <c r="F69" s="247"/>
      <c r="G69" s="247"/>
      <c r="H69" s="247"/>
      <c r="I69" s="247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7"/>
      <c r="AA69" s="247"/>
      <c r="AB69" s="247"/>
      <c r="AC69" s="247"/>
      <c r="AD69" s="247"/>
      <c r="AE69" s="247"/>
      <c r="AF69" s="247"/>
      <c r="AG69" s="247"/>
      <c r="AH69" s="247"/>
      <c r="AI69" s="247"/>
      <c r="AJ69" s="247"/>
      <c r="AK69" s="247"/>
      <c r="AL69" s="247"/>
      <c r="AM69" s="247"/>
      <c r="AN69" s="247"/>
      <c r="AO69" s="247"/>
      <c r="AP69" s="247"/>
      <c r="AQ69" s="247"/>
      <c r="AR69" s="247"/>
      <c r="AS69" s="247"/>
      <c r="AT69" s="247"/>
      <c r="AU69" s="247"/>
      <c r="AV69" s="247"/>
      <c r="AW69" s="247"/>
      <c r="AX69" s="247"/>
      <c r="AY69" s="247"/>
      <c r="AZ69" s="247"/>
      <c r="BA69" s="247"/>
      <c r="BB69" s="247"/>
      <c r="BC69" s="247"/>
      <c r="BD69" s="247"/>
      <c r="BE69" s="261"/>
      <c r="BF69" s="205"/>
    </row>
    <row r="70" spans="1:58" ht="11.25" customHeight="1">
      <c r="A70" s="205"/>
      <c r="B70" s="260"/>
      <c r="C70" s="226"/>
      <c r="D70" s="204"/>
      <c r="E70" s="204"/>
      <c r="F70" s="254" t="s">
        <v>239</v>
      </c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247"/>
      <c r="AW70" s="247"/>
      <c r="AX70" s="247"/>
      <c r="AY70" s="247"/>
      <c r="AZ70" s="247"/>
      <c r="BA70" s="247"/>
      <c r="BB70" s="247"/>
      <c r="BC70" s="247"/>
      <c r="BD70" s="247"/>
      <c r="BE70" s="261"/>
      <c r="BF70" s="205"/>
    </row>
    <row r="71" spans="1:58" ht="12.75" customHeight="1">
      <c r="A71" s="205"/>
      <c r="B71" s="260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61"/>
      <c r="BF71" s="205"/>
    </row>
    <row r="72" spans="1:58" ht="12.75" customHeight="1">
      <c r="A72" s="205"/>
      <c r="B72" s="260"/>
      <c r="C72" s="226" t="s">
        <v>28</v>
      </c>
      <c r="D72" s="204"/>
      <c r="E72" s="204"/>
      <c r="F72" s="204"/>
      <c r="G72" s="204"/>
      <c r="H72" s="204"/>
      <c r="I72" s="204"/>
      <c r="J72" s="204"/>
      <c r="K72" s="204"/>
      <c r="L72" s="204"/>
      <c r="M72" s="377"/>
      <c r="N72" s="378"/>
      <c r="O72" s="378"/>
      <c r="P72" s="378"/>
      <c r="Q72" s="378"/>
      <c r="R72" s="378"/>
      <c r="S72" s="378"/>
      <c r="T72" s="378"/>
      <c r="U72" s="378"/>
      <c r="V72" s="379"/>
      <c r="W72" s="2"/>
      <c r="X72" s="252" t="s">
        <v>234</v>
      </c>
      <c r="Y72" s="252"/>
      <c r="Z72" s="252"/>
      <c r="AA72" s="252"/>
      <c r="AB72" s="252"/>
      <c r="AC72" s="204"/>
      <c r="AD72" s="2"/>
      <c r="AE72" s="387"/>
      <c r="AF72" s="388"/>
      <c r="AG72" s="388"/>
      <c r="AH72" s="229" t="s">
        <v>272</v>
      </c>
      <c r="AI72" s="388"/>
      <c r="AJ72" s="388"/>
      <c r="AK72" s="229" t="s">
        <v>272</v>
      </c>
      <c r="AL72" s="388"/>
      <c r="AM72" s="388"/>
      <c r="AN72" s="389"/>
      <c r="AO72" s="2"/>
      <c r="AP72" s="252" t="s">
        <v>235</v>
      </c>
      <c r="AQ72" s="2"/>
      <c r="AR72" s="2"/>
      <c r="AS72" s="252"/>
      <c r="AT72" s="252"/>
      <c r="AU72" s="377"/>
      <c r="AV72" s="378"/>
      <c r="AW72" s="378"/>
      <c r="AX72" s="378"/>
      <c r="AY72" s="378"/>
      <c r="AZ72" s="378"/>
      <c r="BA72" s="378"/>
      <c r="BB72" s="378"/>
      <c r="BC72" s="378"/>
      <c r="BD72" s="379"/>
      <c r="BE72" s="261"/>
      <c r="BF72" s="205"/>
    </row>
    <row r="73" spans="1:58" ht="12.75" customHeight="1">
      <c r="A73" s="205"/>
      <c r="B73" s="260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61"/>
      <c r="BF73" s="205"/>
    </row>
    <row r="74" spans="1:58" ht="12.75" customHeight="1">
      <c r="A74" s="205"/>
      <c r="B74" s="260"/>
      <c r="C74" s="226" t="s">
        <v>29</v>
      </c>
      <c r="D74" s="204"/>
      <c r="E74" s="204"/>
      <c r="F74" s="204"/>
      <c r="G74" s="204"/>
      <c r="H74" s="204"/>
      <c r="I74" s="204"/>
      <c r="J74" s="204"/>
      <c r="K74" s="204"/>
      <c r="L74" s="204"/>
      <c r="M74" s="377"/>
      <c r="N74" s="378"/>
      <c r="O74" s="378"/>
      <c r="P74" s="378"/>
      <c r="Q74" s="378"/>
      <c r="R74" s="378"/>
      <c r="S74" s="378"/>
      <c r="T74" s="378"/>
      <c r="U74" s="378"/>
      <c r="V74" s="379"/>
      <c r="W74" s="251"/>
      <c r="Y74" s="252"/>
      <c r="Z74" s="252"/>
      <c r="AA74" s="252"/>
      <c r="AB74" s="252"/>
      <c r="AC74" s="253" t="s">
        <v>236</v>
      </c>
      <c r="AD74" s="2"/>
      <c r="AE74" s="387"/>
      <c r="AF74" s="388"/>
      <c r="AG74" s="388"/>
      <c r="AH74" s="229" t="s">
        <v>272</v>
      </c>
      <c r="AI74" s="388"/>
      <c r="AJ74" s="388"/>
      <c r="AK74" s="229" t="s">
        <v>272</v>
      </c>
      <c r="AL74" s="388"/>
      <c r="AM74" s="388"/>
      <c r="AN74" s="389"/>
      <c r="BE74" s="261"/>
      <c r="BF74" s="205"/>
    </row>
    <row r="75" spans="1:58" ht="5.25" customHeight="1">
      <c r="A75" s="205"/>
      <c r="B75" s="265"/>
      <c r="C75" s="268"/>
      <c r="D75" s="266"/>
      <c r="E75" s="266"/>
      <c r="F75" s="266"/>
      <c r="G75" s="266"/>
      <c r="H75" s="266"/>
      <c r="I75" s="266"/>
      <c r="J75" s="266"/>
      <c r="K75" s="266"/>
      <c r="L75" s="266"/>
      <c r="M75" s="269"/>
      <c r="N75" s="269"/>
      <c r="O75" s="269"/>
      <c r="P75" s="269"/>
      <c r="Q75" s="269"/>
      <c r="R75" s="269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62"/>
      <c r="AJ75" s="262"/>
      <c r="AK75" s="262"/>
      <c r="AL75" s="262"/>
      <c r="AM75" s="262"/>
      <c r="AN75" s="262"/>
      <c r="AO75" s="271"/>
      <c r="AP75" s="271"/>
      <c r="AQ75" s="271"/>
      <c r="AR75" s="271"/>
      <c r="AS75" s="272"/>
      <c r="AT75" s="262"/>
      <c r="AU75" s="273"/>
      <c r="AV75" s="273"/>
      <c r="AW75" s="273"/>
      <c r="AX75" s="274"/>
      <c r="AY75" s="273"/>
      <c r="AZ75" s="273"/>
      <c r="BA75" s="274"/>
      <c r="BB75" s="273"/>
      <c r="BC75" s="273"/>
      <c r="BD75" s="273"/>
      <c r="BE75" s="267"/>
      <c r="BF75" s="205"/>
    </row>
    <row r="76" spans="1:58" ht="15" customHeight="1">
      <c r="A76" s="205"/>
      <c r="B76" s="204"/>
      <c r="C76" s="226"/>
      <c r="D76" s="204"/>
      <c r="E76" s="204"/>
      <c r="F76" s="204"/>
      <c r="G76" s="204"/>
      <c r="H76" s="204"/>
      <c r="I76" s="204"/>
      <c r="J76" s="204"/>
      <c r="K76" s="204"/>
      <c r="L76" s="204"/>
      <c r="M76" s="251"/>
      <c r="N76" s="251"/>
      <c r="O76" s="251"/>
      <c r="P76" s="251"/>
      <c r="Q76" s="251"/>
      <c r="R76" s="251"/>
      <c r="S76" s="250"/>
      <c r="T76" s="250"/>
      <c r="U76" s="250"/>
      <c r="V76" s="250"/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"/>
      <c r="AJ76" s="2"/>
      <c r="AK76" s="2"/>
      <c r="AL76" s="2"/>
      <c r="AM76" s="2"/>
      <c r="AN76" s="2"/>
      <c r="AO76" s="252"/>
      <c r="AP76" s="252"/>
      <c r="AQ76" s="252"/>
      <c r="AR76" s="252"/>
      <c r="AS76" s="253"/>
      <c r="AT76" s="2"/>
      <c r="AU76" s="263"/>
      <c r="AV76" s="263"/>
      <c r="AW76" s="263"/>
      <c r="AX76" s="264"/>
      <c r="AY76" s="263"/>
      <c r="AZ76" s="263"/>
      <c r="BA76" s="264"/>
      <c r="BB76" s="263"/>
      <c r="BC76" s="263"/>
      <c r="BD76" s="263"/>
      <c r="BE76" s="204"/>
      <c r="BF76" s="205"/>
    </row>
    <row r="77" spans="1:58" ht="12" customHeight="1">
      <c r="A77" s="153"/>
      <c r="B77" s="154" t="s">
        <v>238</v>
      </c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5"/>
      <c r="AZ77" s="153"/>
      <c r="BA77" s="153"/>
      <c r="BB77" s="153"/>
      <c r="BC77" s="156" t="s">
        <v>53</v>
      </c>
      <c r="BD77" s="153"/>
      <c r="BE77" s="153"/>
      <c r="BF77" s="153"/>
    </row>
    <row r="78" spans="2:57" ht="11.25" customHeight="1">
      <c r="B78" s="22" t="s">
        <v>52</v>
      </c>
      <c r="F78" s="386">
        <f>IF(P24="","",P24)</f>
      </c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6"/>
      <c r="R78" s="386"/>
      <c r="S78" s="386"/>
      <c r="T78" s="386"/>
      <c r="U78" s="386"/>
      <c r="V78" s="386"/>
      <c r="W78" s="386"/>
      <c r="X78" s="386"/>
      <c r="Y78" s="386"/>
      <c r="Z78" s="386"/>
      <c r="AA78" s="386"/>
      <c r="AB78" s="386"/>
      <c r="AC78" s="386"/>
      <c r="AD78" s="386"/>
      <c r="AE78" s="386"/>
      <c r="AF78" s="386"/>
      <c r="AG78" s="386"/>
      <c r="AH78" s="386"/>
      <c r="AI78" s="386"/>
      <c r="AJ78" s="386"/>
      <c r="AK78" s="386"/>
      <c r="AL78" s="386"/>
      <c r="AM78" s="386"/>
      <c r="AN78" s="386"/>
      <c r="AO78" s="386"/>
      <c r="AP78" s="386"/>
      <c r="AQ78" s="386"/>
      <c r="AR78" s="386"/>
      <c r="AS78" s="386"/>
      <c r="AT78" s="386"/>
      <c r="AU78" s="386"/>
      <c r="AV78" s="386"/>
      <c r="AW78" s="386"/>
      <c r="AX78" s="386"/>
      <c r="AY78" s="386"/>
      <c r="AZ78" s="386"/>
      <c r="BA78" s="386"/>
      <c r="BB78" s="386"/>
      <c r="BC78" s="386"/>
      <c r="BD78" s="386"/>
      <c r="BE78" s="386"/>
    </row>
    <row r="79" ht="3.75" customHeight="1"/>
    <row r="80" ht="11.25" customHeight="1" hidden="1"/>
    <row r="81" ht="11.25" customHeight="1" hidden="1"/>
    <row r="82" ht="11.25" customHeight="1" hidden="1"/>
    <row r="83" ht="11.25" customHeight="1" hidden="1"/>
    <row r="84" ht="11.25" customHeight="1" hidden="1"/>
    <row r="85" ht="11.25" customHeight="1" hidden="1"/>
    <row r="86" ht="11.25" customHeight="1" hidden="1"/>
    <row r="87" ht="11.25" customHeight="1" hidden="1"/>
    <row r="88" ht="11.25" customHeight="1" hidden="1"/>
    <row r="89" ht="11.25" customHeight="1" hidden="1"/>
    <row r="90" ht="11.25" customHeight="1" hidden="1"/>
    <row r="91" ht="11.25" customHeight="1" hidden="1"/>
    <row r="92" ht="11.25" customHeight="1" hidden="1"/>
    <row r="93" ht="11.25" customHeight="1" hidden="1"/>
    <row r="94" ht="11.25" customHeight="1" hidden="1"/>
    <row r="95" ht="9.75" customHeight="1" hidden="1"/>
    <row r="96" ht="9.75" customHeight="1" hidden="1"/>
    <row r="97" ht="9.75" customHeight="1" hidden="1"/>
    <row r="98" ht="9.75" customHeight="1" hidden="1"/>
    <row r="99" ht="9.75" customHeight="1" hidden="1"/>
    <row r="100" ht="9.75" customHeight="1" hidden="1"/>
    <row r="101" ht="9.75" customHeight="1" hidden="1"/>
    <row r="102" ht="9.75" customHeight="1" hidden="1"/>
    <row r="103" ht="9.75" customHeight="1" hidden="1"/>
    <row r="104" ht="9.75" customHeight="1" hidden="1"/>
    <row r="105" ht="9.75" customHeight="1" hidden="1"/>
    <row r="106" ht="9.75" customHeight="1" hidden="1"/>
    <row r="107" ht="9.75" customHeight="1" hidden="1"/>
    <row r="108" ht="9.75" customHeight="1" hidden="1"/>
    <row r="109" ht="9.75" customHeight="1" hidden="1"/>
    <row r="110" ht="9.75" customHeight="1" hidden="1"/>
    <row r="111" ht="9.75" customHeight="1" hidden="1"/>
    <row r="112" ht="9.75" customHeight="1" hidden="1"/>
    <row r="113" ht="9.75" customHeight="1" hidden="1"/>
    <row r="114" ht="9.75" customHeight="1" hidden="1"/>
    <row r="115" ht="9.75" customHeight="1" hidden="1"/>
    <row r="116" ht="9.75" customHeight="1" hidden="1"/>
    <row r="117" ht="9.75" customHeight="1" hidden="1"/>
    <row r="118" ht="9.75" customHeight="1" hidden="1"/>
    <row r="119" ht="9.75" customHeight="1" hidden="1"/>
    <row r="120" ht="9.75" customHeight="1" hidden="1"/>
    <row r="121" ht="9.75" customHeight="1" hidden="1"/>
    <row r="122" ht="9.75" customHeight="1" hidden="1"/>
    <row r="123" ht="9.75" customHeight="1" hidden="1"/>
    <row r="124" ht="9.75" customHeight="1" hidden="1"/>
    <row r="125" ht="9.75" customHeight="1" hidden="1"/>
    <row r="126" ht="9.75" customHeight="1" hidden="1"/>
    <row r="127" ht="9.75" customHeight="1" hidden="1"/>
    <row r="128" ht="9.75" customHeight="1" hidden="1"/>
    <row r="129" ht="9.75" customHeight="1" hidden="1"/>
    <row r="130" ht="9.75" customHeight="1" hidden="1"/>
    <row r="131" ht="9.75" customHeight="1" hidden="1"/>
    <row r="132" ht="9.75" customHeight="1" hidden="1"/>
    <row r="133" ht="9.75" customHeight="1" hidden="1"/>
  </sheetData>
  <sheetProtection password="E7FD" sheet="1" objects="1" scenarios="1" selectLockedCells="1"/>
  <mergeCells count="49">
    <mergeCell ref="AL72:AN72"/>
    <mergeCell ref="M65:V65"/>
    <mergeCell ref="AQ32:BD32"/>
    <mergeCell ref="O32:AE32"/>
    <mergeCell ref="M39:BD39"/>
    <mergeCell ref="O36:AE36"/>
    <mergeCell ref="M74:V74"/>
    <mergeCell ref="AE74:AG74"/>
    <mergeCell ref="AI74:AJ74"/>
    <mergeCell ref="AL74:AN74"/>
    <mergeCell ref="AQ30:BD30"/>
    <mergeCell ref="AE65:AG65"/>
    <mergeCell ref="AI65:AJ65"/>
    <mergeCell ref="AL65:AN65"/>
    <mergeCell ref="AU63:BD63"/>
    <mergeCell ref="F59:BD59"/>
    <mergeCell ref="C48:W48"/>
    <mergeCell ref="AQ34:BD34"/>
    <mergeCell ref="AQ36:BD36"/>
    <mergeCell ref="O34:AE34"/>
    <mergeCell ref="F78:BE78"/>
    <mergeCell ref="M63:V63"/>
    <mergeCell ref="AE63:AG63"/>
    <mergeCell ref="AI63:AJ63"/>
    <mergeCell ref="AL63:AN63"/>
    <mergeCell ref="F68:BD68"/>
    <mergeCell ref="M72:V72"/>
    <mergeCell ref="AU72:BD72"/>
    <mergeCell ref="AE72:AG72"/>
    <mergeCell ref="AI72:AJ72"/>
    <mergeCell ref="A8:BF8"/>
    <mergeCell ref="M41:AD41"/>
    <mergeCell ref="AM41:BD41"/>
    <mergeCell ref="AM43:BD43"/>
    <mergeCell ref="M43:AD43"/>
    <mergeCell ref="K30:AE30"/>
    <mergeCell ref="K28:AE28"/>
    <mergeCell ref="C20:W20"/>
    <mergeCell ref="P24:BD24"/>
    <mergeCell ref="P22:Y22"/>
    <mergeCell ref="P26:BD26"/>
    <mergeCell ref="AT28:BD28"/>
    <mergeCell ref="F16:AK16"/>
    <mergeCell ref="C11:BD11"/>
    <mergeCell ref="C12:BD12"/>
    <mergeCell ref="AU16:AV16"/>
    <mergeCell ref="AX16:AY16"/>
    <mergeCell ref="BA16:BC16"/>
    <mergeCell ref="AK28:AR28"/>
  </mergeCells>
  <dataValidations count="8">
    <dataValidation type="whole" allowBlank="1" showInputMessage="1" showErrorMessage="1" sqref="AL65 AL72 AL74 AL63 BB75:BB76 BA16:BC16">
      <formula1>1700</formula1>
      <formula2>2100</formula2>
    </dataValidation>
    <dataValidation type="whole" allowBlank="1" showInputMessage="1" showErrorMessage="1" sqref="AE65 AE72 AE74 AE63 AU75:AU76 AU16:AV16">
      <formula1>1</formula1>
      <formula2>31</formula2>
    </dataValidation>
    <dataValidation errorStyle="warning" type="whole" showInputMessage="1" showErrorMessage="1" error="Introduza apenas números!" sqref="P22:Y22">
      <formula1>0</formula1>
      <formula2>1000000000000000</formula2>
    </dataValidation>
    <dataValidation type="list" allowBlank="1" showInputMessage="1" showErrorMessage="1" sqref="AQ30:BD30">
      <formula1>ilhas</formula1>
    </dataValidation>
    <dataValidation type="list" allowBlank="1" showInputMessage="1" showErrorMessage="1" sqref="K28:AE28">
      <formula1>llocalidade</formula1>
    </dataValidation>
    <dataValidation type="list" allowBlank="1" showInputMessage="1" showErrorMessage="1" sqref="K30:AE30">
      <formula1>lconcelho</formula1>
    </dataValidation>
    <dataValidation type="whole" allowBlank="1" showInputMessage="1" showErrorMessage="1" sqref="AX16:AY16">
      <formula1>1</formula1>
      <formula2>12</formula2>
    </dataValidation>
    <dataValidation type="list" allowBlank="1" showInputMessage="1" showErrorMessage="1" sqref="AT28:BD28">
      <formula1>lcodpostal</formula1>
    </dataValidation>
  </dataValidations>
  <printOptions/>
  <pageMargins left="0.4" right="0.3937007874015748" top="0.26" bottom="0.25" header="0.2362204724409449" footer="0"/>
  <pageSetup horizontalDpi="1200" verticalDpi="1200" orientation="portrait" paperSize="9" scale="95" r:id="rId2"/>
  <ignoredErrors>
    <ignoredError sqref="F78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7">
    <pageSetUpPr fitToPage="1"/>
  </sheetPr>
  <dimension ref="A1:BU128"/>
  <sheetViews>
    <sheetView showRowColHeaders="0" tabSelected="1" workbookViewId="0" topLeftCell="A1">
      <selection activeCell="K8" sqref="K8:BE8"/>
    </sheetView>
  </sheetViews>
  <sheetFormatPr defaultColWidth="9.140625" defaultRowHeight="12.75" zeroHeight="1"/>
  <cols>
    <col min="1" max="1" width="3.28125" style="11" customWidth="1"/>
    <col min="2" max="2" width="2.140625" style="11" customWidth="1"/>
    <col min="3" max="9" width="1.7109375" style="11" customWidth="1"/>
    <col min="10" max="10" width="0.9921875" style="11" customWidth="1"/>
    <col min="11" max="11" width="1.8515625" style="11" customWidth="1"/>
    <col min="12" max="12" width="1.7109375" style="11" customWidth="1"/>
    <col min="13" max="13" width="1.8515625" style="11" customWidth="1"/>
    <col min="14" max="16" width="1.7109375" style="11" customWidth="1"/>
    <col min="17" max="17" width="1.421875" style="11" customWidth="1"/>
    <col min="18" max="19" width="1.7109375" style="11" customWidth="1"/>
    <col min="20" max="20" width="1.1484375" style="11" customWidth="1"/>
    <col min="21" max="22" width="1.8515625" style="11" customWidth="1"/>
    <col min="23" max="23" width="1.1484375" style="11" customWidth="1"/>
    <col min="24" max="24" width="1.421875" style="11" customWidth="1"/>
    <col min="25" max="27" width="1.7109375" style="11" customWidth="1"/>
    <col min="28" max="28" width="2.57421875" style="11" customWidth="1"/>
    <col min="29" max="31" width="1.7109375" style="11" customWidth="1"/>
    <col min="32" max="32" width="0.85546875" style="11" customWidth="1"/>
    <col min="33" max="33" width="1.1484375" style="11" customWidth="1"/>
    <col min="34" max="35" width="1.7109375" style="11" customWidth="1"/>
    <col min="36" max="36" width="1.421875" style="11" customWidth="1"/>
    <col min="37" max="39" width="1.7109375" style="11" customWidth="1"/>
    <col min="40" max="40" width="1.28515625" style="11" customWidth="1"/>
    <col min="41" max="41" width="1.7109375" style="11" customWidth="1"/>
    <col min="42" max="42" width="1.421875" style="11" customWidth="1"/>
    <col min="43" max="43" width="0.85546875" style="11" customWidth="1"/>
    <col min="44" max="45" width="1.57421875" style="11" customWidth="1"/>
    <col min="46" max="46" width="2.421875" style="11" customWidth="1"/>
    <col min="47" max="47" width="0.9921875" style="11" customWidth="1"/>
    <col min="48" max="48" width="1.421875" style="11" customWidth="1"/>
    <col min="49" max="49" width="1.28515625" style="11" customWidth="1"/>
    <col min="50" max="50" width="1.8515625" style="11" customWidth="1"/>
    <col min="51" max="51" width="2.28125" style="11" customWidth="1"/>
    <col min="52" max="53" width="1.7109375" style="11" customWidth="1"/>
    <col min="54" max="54" width="1.8515625" style="11" customWidth="1"/>
    <col min="55" max="55" width="1.7109375" style="11" customWidth="1"/>
    <col min="56" max="56" width="3.00390625" style="11" customWidth="1"/>
    <col min="57" max="57" width="1.421875" style="11" customWidth="1"/>
    <col min="58" max="59" width="1.7109375" style="11" customWidth="1"/>
    <col min="60" max="60" width="9.140625" style="2" hidden="1" customWidth="1"/>
    <col min="61" max="61" width="11.421875" style="2" hidden="1" customWidth="1"/>
    <col min="62" max="62" width="10.8515625" style="11" hidden="1" customWidth="1"/>
    <col min="63" max="63" width="12.28125" style="11" hidden="1" customWidth="1"/>
    <col min="64" max="16384" width="9.140625" style="11" hidden="1" customWidth="1"/>
  </cols>
  <sheetData>
    <row r="1" spans="1:59" s="2" customFormat="1" ht="19.5" customHeight="1">
      <c r="A1" s="361" t="s">
        <v>10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153"/>
    </row>
    <row r="2" spans="1:71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BJ2" s="59"/>
      <c r="BK2" s="2"/>
      <c r="BL2" s="2"/>
      <c r="BM2" s="2"/>
      <c r="BN2" s="2"/>
      <c r="BO2" s="2"/>
      <c r="BP2" s="2"/>
      <c r="BQ2" s="2"/>
      <c r="BR2" s="2"/>
      <c r="BS2" s="2"/>
    </row>
    <row r="3" spans="1:71" ht="15.75" customHeight="1">
      <c r="A3" s="19"/>
      <c r="B3" s="236" t="s">
        <v>37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8"/>
      <c r="BJ3" s="59"/>
      <c r="BK3" s="2"/>
      <c r="BL3" s="2"/>
      <c r="BM3" s="2"/>
      <c r="BN3" s="2"/>
      <c r="BO3" s="2"/>
      <c r="BP3" s="2"/>
      <c r="BQ3" s="2"/>
      <c r="BR3" s="2"/>
      <c r="BS3" s="2"/>
    </row>
    <row r="4" spans="1:71" ht="10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I4" s="24"/>
      <c r="BJ4" s="2"/>
      <c r="BK4" s="24"/>
      <c r="BL4" s="24"/>
      <c r="BM4" s="24"/>
      <c r="BN4" s="24"/>
      <c r="BO4" s="24"/>
      <c r="BP4" s="24"/>
      <c r="BQ4" s="24"/>
      <c r="BR4" s="24"/>
      <c r="BS4" s="24"/>
    </row>
    <row r="5" spans="1:71" ht="7.5" customHeight="1">
      <c r="A5" s="2"/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1"/>
      <c r="BH5" s="59"/>
      <c r="BI5" s="59"/>
      <c r="BJ5" s="59"/>
      <c r="BK5" s="24"/>
      <c r="BL5" s="24"/>
      <c r="BM5" s="24"/>
      <c r="BN5" s="24"/>
      <c r="BO5" s="24"/>
      <c r="BP5" s="24"/>
      <c r="BQ5" s="24"/>
      <c r="BR5" s="24"/>
      <c r="BS5" s="24"/>
    </row>
    <row r="6" spans="1:71" ht="15" customHeight="1">
      <c r="A6" s="2"/>
      <c r="B6" s="52"/>
      <c r="C6" s="408" t="s">
        <v>262</v>
      </c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2"/>
      <c r="BF6" s="53"/>
      <c r="BH6" s="59"/>
      <c r="BI6" s="59"/>
      <c r="BJ6" s="341"/>
      <c r="BK6" s="2"/>
      <c r="BL6" s="2"/>
      <c r="BM6" s="2"/>
      <c r="BN6" s="2"/>
      <c r="BO6" s="2"/>
      <c r="BP6" s="2"/>
      <c r="BQ6" s="2"/>
      <c r="BR6" s="2"/>
      <c r="BS6" s="2"/>
    </row>
    <row r="7" spans="1:71" ht="4.5" customHeight="1">
      <c r="A7" s="2"/>
      <c r="B7" s="54"/>
      <c r="C7" s="23"/>
      <c r="D7" s="23"/>
      <c r="E7" s="23"/>
      <c r="F7" s="23"/>
      <c r="G7" s="23"/>
      <c r="H7" s="2"/>
      <c r="I7" s="12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12"/>
      <c r="BE7" s="2"/>
      <c r="BF7" s="53"/>
      <c r="BH7" s="59"/>
      <c r="BI7" s="59"/>
      <c r="BJ7" s="59"/>
      <c r="BK7" s="2"/>
      <c r="BL7" s="2"/>
      <c r="BM7" s="2"/>
      <c r="BN7" s="2"/>
      <c r="BO7" s="2"/>
      <c r="BP7" s="2"/>
      <c r="BQ7" s="2"/>
      <c r="BR7" s="2"/>
      <c r="BS7" s="2"/>
    </row>
    <row r="8" spans="1:71" ht="18.75" customHeight="1">
      <c r="A8" s="2"/>
      <c r="B8" s="54"/>
      <c r="C8" s="23"/>
      <c r="D8" s="23"/>
      <c r="E8" s="20" t="s">
        <v>51</v>
      </c>
      <c r="F8" s="23"/>
      <c r="G8" s="23"/>
      <c r="H8" s="2"/>
      <c r="I8" s="12"/>
      <c r="J8" s="23"/>
      <c r="K8" s="424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5"/>
      <c r="AC8" s="425"/>
      <c r="AD8" s="425"/>
      <c r="AE8" s="425"/>
      <c r="AF8" s="425"/>
      <c r="AG8" s="425"/>
      <c r="AH8" s="425"/>
      <c r="AI8" s="425"/>
      <c r="AJ8" s="425"/>
      <c r="AK8" s="425"/>
      <c r="AL8" s="425"/>
      <c r="AM8" s="425"/>
      <c r="AN8" s="425"/>
      <c r="AO8" s="425"/>
      <c r="AP8" s="425"/>
      <c r="AQ8" s="425"/>
      <c r="AR8" s="425"/>
      <c r="AS8" s="425"/>
      <c r="AT8" s="425"/>
      <c r="AU8" s="425"/>
      <c r="AV8" s="425"/>
      <c r="AW8" s="425"/>
      <c r="AX8" s="425"/>
      <c r="AY8" s="425"/>
      <c r="AZ8" s="425"/>
      <c r="BA8" s="425"/>
      <c r="BB8" s="425"/>
      <c r="BC8" s="425"/>
      <c r="BD8" s="425"/>
      <c r="BE8" s="426"/>
      <c r="BF8" s="53"/>
      <c r="BH8" s="59"/>
      <c r="BI8" s="59"/>
      <c r="BJ8" s="59"/>
      <c r="BK8" s="2"/>
      <c r="BL8" s="2"/>
      <c r="BM8" s="2"/>
      <c r="BN8" s="2"/>
      <c r="BO8" s="2"/>
      <c r="BP8" s="2"/>
      <c r="BQ8" s="2"/>
      <c r="BR8" s="2"/>
      <c r="BS8" s="2"/>
    </row>
    <row r="9" spans="1:71" ht="9.75" customHeight="1">
      <c r="A9" s="2"/>
      <c r="B9" s="54"/>
      <c r="C9" s="23"/>
      <c r="D9" s="23"/>
      <c r="E9" s="23"/>
      <c r="F9" s="23"/>
      <c r="G9" s="23"/>
      <c r="H9" s="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2"/>
      <c r="BF9" s="53"/>
      <c r="BH9" s="59"/>
      <c r="BI9" s="59"/>
      <c r="BJ9" s="341"/>
      <c r="BK9" s="2"/>
      <c r="BL9" s="2"/>
      <c r="BM9" s="2"/>
      <c r="BN9" s="2"/>
      <c r="BO9" s="2"/>
      <c r="BP9" s="2"/>
      <c r="BQ9" s="2"/>
      <c r="BR9" s="2"/>
      <c r="BS9" s="2"/>
    </row>
    <row r="10" spans="1:71" ht="5.25" customHeight="1">
      <c r="A10" s="2"/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7"/>
      <c r="BJ10" s="59"/>
      <c r="BK10" s="2"/>
      <c r="BL10" s="2"/>
      <c r="BM10" s="2"/>
      <c r="BN10" s="2"/>
      <c r="BO10" s="2"/>
      <c r="BP10" s="2"/>
      <c r="BQ10" s="2"/>
      <c r="BR10" s="2"/>
      <c r="BS10" s="2"/>
    </row>
    <row r="11" spans="1:71" ht="10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J11" s="59"/>
      <c r="BK11" s="2"/>
      <c r="BL11" s="2"/>
      <c r="BM11" s="2"/>
      <c r="BN11" s="2"/>
      <c r="BO11" s="2"/>
      <c r="BP11" s="2"/>
      <c r="BQ11" s="2"/>
      <c r="BR11" s="2"/>
      <c r="BS11" s="2"/>
    </row>
    <row r="12" spans="1:71" ht="15.75" customHeight="1">
      <c r="A12" s="2"/>
      <c r="B12" s="427" t="s">
        <v>98</v>
      </c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428"/>
      <c r="AU12" s="428"/>
      <c r="AV12" s="428"/>
      <c r="AW12" s="428"/>
      <c r="AX12" s="428"/>
      <c r="AY12" s="428"/>
      <c r="AZ12" s="428"/>
      <c r="BA12" s="428"/>
      <c r="BB12" s="428"/>
      <c r="BC12" s="428"/>
      <c r="BD12" s="428"/>
      <c r="BE12" s="428"/>
      <c r="BF12" s="429"/>
      <c r="BJ12" s="59"/>
      <c r="BK12" s="2"/>
      <c r="BL12" s="2"/>
      <c r="BM12" s="2"/>
      <c r="BN12" s="2"/>
      <c r="BO12" s="2"/>
      <c r="BP12" s="2"/>
      <c r="BQ12" s="2"/>
      <c r="BR12" s="2"/>
      <c r="BS12" s="2"/>
    </row>
    <row r="13" spans="1:71" ht="6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BJ13" s="59"/>
      <c r="BK13" s="2"/>
      <c r="BL13" s="2"/>
      <c r="BM13" s="2"/>
      <c r="BN13" s="2"/>
      <c r="BO13" s="2"/>
      <c r="BP13" s="2"/>
      <c r="BQ13" s="2"/>
      <c r="BR13" s="2"/>
      <c r="BS13" s="2"/>
    </row>
    <row r="14" spans="1:73" ht="9" customHeight="1">
      <c r="A14" s="2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1"/>
      <c r="BH14" s="11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</row>
    <row r="15" spans="1:73" ht="4.5" customHeight="1">
      <c r="A15" s="2"/>
      <c r="B15" s="5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12"/>
      <c r="BE15" s="2"/>
      <c r="BF15" s="53"/>
      <c r="BH15" s="11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0.5" customHeight="1">
      <c r="A16" s="2"/>
      <c r="B16" s="54"/>
      <c r="C16" s="37"/>
      <c r="D16" s="430" t="s">
        <v>9</v>
      </c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31"/>
      <c r="AV16" s="31"/>
      <c r="AW16" s="31"/>
      <c r="AX16" s="31"/>
      <c r="AY16" s="31"/>
      <c r="AZ16" s="31"/>
      <c r="BA16" s="30"/>
      <c r="BB16" s="31"/>
      <c r="BC16" s="31"/>
      <c r="BD16" s="31"/>
      <c r="BE16" s="9"/>
      <c r="BF16" s="53"/>
      <c r="BH16" s="11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9.75" customHeight="1">
      <c r="A17" s="2"/>
      <c r="B17" s="52"/>
      <c r="C17" s="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  <c r="AN17" s="431"/>
      <c r="AO17" s="431"/>
      <c r="AP17" s="431"/>
      <c r="AQ17" s="431"/>
      <c r="AR17" s="431"/>
      <c r="AS17" s="431"/>
      <c r="AT17" s="431"/>
      <c r="AU17" s="12"/>
      <c r="AV17" s="12"/>
      <c r="AW17" s="12"/>
      <c r="AX17" s="12"/>
      <c r="AY17" s="12"/>
      <c r="AZ17" s="12"/>
      <c r="BA17" s="27"/>
      <c r="BB17" s="2"/>
      <c r="BC17" s="12"/>
      <c r="BD17" s="12"/>
      <c r="BE17" s="3"/>
      <c r="BF17" s="53"/>
      <c r="BH17" s="11"/>
      <c r="BI17" s="294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0.5" customHeight="1">
      <c r="A18" s="2"/>
      <c r="B18" s="52"/>
      <c r="C18" s="4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/>
      <c r="AI18" s="432"/>
      <c r="AJ18" s="432"/>
      <c r="AK18" s="432"/>
      <c r="AL18" s="432"/>
      <c r="AM18" s="432"/>
      <c r="AN18" s="432"/>
      <c r="AO18" s="432"/>
      <c r="AP18" s="432"/>
      <c r="AQ18" s="432"/>
      <c r="AR18" s="432"/>
      <c r="AS18" s="432"/>
      <c r="AT18" s="432"/>
      <c r="AU18" s="5"/>
      <c r="AV18" s="5"/>
      <c r="AW18" s="5"/>
      <c r="AX18" s="5"/>
      <c r="AY18" s="5"/>
      <c r="AZ18" s="5"/>
      <c r="BA18" s="4"/>
      <c r="BB18" s="5"/>
      <c r="BC18" s="5"/>
      <c r="BD18" s="5"/>
      <c r="BE18" s="6"/>
      <c r="BF18" s="53"/>
      <c r="BG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4.25" customHeight="1">
      <c r="A19" s="2"/>
      <c r="B19" s="54"/>
      <c r="C19" s="37"/>
      <c r="D19" s="430" t="s">
        <v>8</v>
      </c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31"/>
      <c r="AV19" s="31"/>
      <c r="AW19" s="31"/>
      <c r="AX19" s="31"/>
      <c r="AY19" s="31"/>
      <c r="AZ19" s="31"/>
      <c r="BA19" s="30"/>
      <c r="BB19" s="31"/>
      <c r="BC19" s="31"/>
      <c r="BD19" s="31"/>
      <c r="BE19" s="9"/>
      <c r="BF19" s="53"/>
      <c r="BH19" s="11"/>
      <c r="BI19" s="355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9.75" customHeight="1">
      <c r="A20" s="2"/>
      <c r="B20" s="52"/>
      <c r="C20" s="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431"/>
      <c r="AC20" s="431"/>
      <c r="AD20" s="431"/>
      <c r="AE20" s="431"/>
      <c r="AF20" s="431"/>
      <c r="AG20" s="431"/>
      <c r="AH20" s="431"/>
      <c r="AI20" s="431"/>
      <c r="AJ20" s="431"/>
      <c r="AK20" s="431"/>
      <c r="AL20" s="431"/>
      <c r="AM20" s="431"/>
      <c r="AN20" s="431"/>
      <c r="AO20" s="431"/>
      <c r="AP20" s="431"/>
      <c r="AQ20" s="431"/>
      <c r="AR20" s="431"/>
      <c r="AS20" s="431"/>
      <c r="AT20" s="431"/>
      <c r="AU20" s="12"/>
      <c r="AV20" s="12"/>
      <c r="AW20" s="12"/>
      <c r="AX20" s="12"/>
      <c r="AY20" s="12"/>
      <c r="AZ20" s="12"/>
      <c r="BA20" s="27"/>
      <c r="BB20" s="2"/>
      <c r="BC20" s="12"/>
      <c r="BD20" s="12"/>
      <c r="BE20" s="3"/>
      <c r="BF20" s="53"/>
      <c r="BH20" s="11"/>
      <c r="BI20" s="11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3.5" customHeight="1">
      <c r="A21" s="2"/>
      <c r="B21" s="52"/>
      <c r="C21" s="4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/>
      <c r="AJ21" s="432"/>
      <c r="AK21" s="432"/>
      <c r="AL21" s="432"/>
      <c r="AM21" s="432"/>
      <c r="AN21" s="432"/>
      <c r="AO21" s="432"/>
      <c r="AP21" s="432"/>
      <c r="AQ21" s="432"/>
      <c r="AR21" s="432"/>
      <c r="AS21" s="432"/>
      <c r="AT21" s="432"/>
      <c r="AU21" s="5"/>
      <c r="AV21" s="5"/>
      <c r="AW21" s="5"/>
      <c r="AX21" s="5"/>
      <c r="AY21" s="5"/>
      <c r="AZ21" s="5"/>
      <c r="BA21" s="4"/>
      <c r="BB21" s="5"/>
      <c r="BC21" s="5"/>
      <c r="BD21" s="5"/>
      <c r="BE21" s="6"/>
      <c r="BF21" s="53"/>
      <c r="BG21" s="2"/>
      <c r="BI21" s="356"/>
      <c r="BJ21" s="35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0.5" customHeight="1">
      <c r="A22" s="2"/>
      <c r="B22" s="54"/>
      <c r="C22" s="37"/>
      <c r="D22" s="433" t="s">
        <v>7</v>
      </c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31"/>
      <c r="AV22" s="31"/>
      <c r="AW22" s="31"/>
      <c r="AX22" s="31"/>
      <c r="AY22" s="31"/>
      <c r="AZ22" s="31"/>
      <c r="BA22" s="30"/>
      <c r="BB22" s="31"/>
      <c r="BC22" s="31"/>
      <c r="BD22" s="31"/>
      <c r="BE22" s="9"/>
      <c r="BF22" s="53"/>
      <c r="BH22" s="11"/>
      <c r="BI22" s="35"/>
      <c r="BJ22" s="35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2" customHeight="1">
      <c r="A23" s="2"/>
      <c r="B23" s="52"/>
      <c r="C23" s="25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12"/>
      <c r="AV23" s="12"/>
      <c r="AW23" s="12"/>
      <c r="AX23" s="12"/>
      <c r="AY23" s="12"/>
      <c r="AZ23" s="12"/>
      <c r="BA23" s="27"/>
      <c r="BB23" s="2"/>
      <c r="BC23" s="12"/>
      <c r="BD23" s="12"/>
      <c r="BE23" s="3"/>
      <c r="BF23" s="53"/>
      <c r="BH23" s="11"/>
      <c r="BI23" s="35"/>
      <c r="BJ23" s="35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0.5" customHeight="1">
      <c r="A24" s="2"/>
      <c r="B24" s="52"/>
      <c r="C24" s="39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435"/>
      <c r="AU24" s="5"/>
      <c r="AV24" s="5"/>
      <c r="AW24" s="5"/>
      <c r="AX24" s="5"/>
      <c r="AY24" s="5"/>
      <c r="AZ24" s="5"/>
      <c r="BA24" s="4"/>
      <c r="BB24" s="5"/>
      <c r="BC24" s="5"/>
      <c r="BD24" s="5"/>
      <c r="BE24" s="6"/>
      <c r="BF24" s="53"/>
      <c r="BG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1" ht="9.75" customHeight="1">
      <c r="A25" s="2"/>
      <c r="B25" s="55"/>
      <c r="C25" s="64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64"/>
      <c r="BA25" s="64"/>
      <c r="BB25" s="299"/>
      <c r="BC25" s="64"/>
      <c r="BD25" s="64"/>
      <c r="BE25" s="56"/>
      <c r="BF25" s="57"/>
      <c r="BG25" s="2"/>
      <c r="BH25" s="59"/>
      <c r="BI25" s="59"/>
      <c r="BJ25" s="59"/>
      <c r="BK25" s="2"/>
      <c r="BL25" s="2"/>
      <c r="BM25" s="2"/>
      <c r="BN25" s="2"/>
      <c r="BO25" s="2"/>
      <c r="BP25" s="2"/>
      <c r="BQ25" s="2"/>
      <c r="BR25" s="2"/>
      <c r="BS25" s="2"/>
    </row>
    <row r="26" spans="1:71" ht="7.5" customHeight="1">
      <c r="A26" s="2"/>
      <c r="B26" s="2"/>
      <c r="C26" s="1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"/>
      <c r="AY26" s="21"/>
      <c r="AZ26" s="2"/>
      <c r="BA26" s="2"/>
      <c r="BB26" s="2"/>
      <c r="BC26" s="12"/>
      <c r="BD26" s="12"/>
      <c r="BE26" s="2"/>
      <c r="BF26" s="2"/>
      <c r="BG26" s="2"/>
      <c r="BH26" s="59"/>
      <c r="BI26" s="59"/>
      <c r="BJ26" s="59"/>
      <c r="BK26" s="2"/>
      <c r="BL26" s="2"/>
      <c r="BM26" s="2"/>
      <c r="BN26" s="2"/>
      <c r="BO26" s="2"/>
      <c r="BP26" s="2"/>
      <c r="BQ26" s="2"/>
      <c r="BR26" s="2"/>
      <c r="BS26" s="2"/>
    </row>
    <row r="27" spans="2:71" ht="6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ht="6.75" customHeight="1">
      <c r="A28" s="2"/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1"/>
      <c r="BH28" s="59"/>
      <c r="BI28" s="59"/>
      <c r="BJ28" s="59"/>
      <c r="BK28" s="24"/>
      <c r="BL28" s="24"/>
      <c r="BM28" s="24"/>
      <c r="BN28" s="24"/>
      <c r="BO28" s="24"/>
      <c r="BP28" s="24"/>
      <c r="BQ28" s="24"/>
      <c r="BR28" s="24"/>
      <c r="BS28" s="24"/>
    </row>
    <row r="29" spans="1:71" ht="11.25" customHeight="1">
      <c r="A29" s="2"/>
      <c r="B29" s="52"/>
      <c r="C29" s="408" t="s">
        <v>95</v>
      </c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302" t="s">
        <v>96</v>
      </c>
      <c r="AJ29" s="302"/>
      <c r="AK29" s="302"/>
      <c r="AL29" s="302"/>
      <c r="AM29" s="302"/>
      <c r="AN29" s="302"/>
      <c r="AO29" s="302"/>
      <c r="AP29" s="302"/>
      <c r="AQ29" s="302"/>
      <c r="AR29" s="302"/>
      <c r="AS29" s="302"/>
      <c r="AU29" s="302"/>
      <c r="AV29" s="302"/>
      <c r="AW29" s="302"/>
      <c r="AX29" s="302"/>
      <c r="AY29" s="302"/>
      <c r="AZ29" s="12"/>
      <c r="BA29" s="12"/>
      <c r="BB29" s="12"/>
      <c r="BC29" s="12"/>
      <c r="BD29" s="12"/>
      <c r="BE29" s="2"/>
      <c r="BF29" s="53"/>
      <c r="BH29" s="59"/>
      <c r="BJ29" s="59"/>
      <c r="BK29" s="2"/>
      <c r="BL29" s="2"/>
      <c r="BM29" s="2"/>
      <c r="BN29" s="2"/>
      <c r="BO29" s="2"/>
      <c r="BP29" s="2"/>
      <c r="BQ29" s="2"/>
      <c r="BR29" s="2"/>
      <c r="BS29" s="2"/>
    </row>
    <row r="30" spans="1:71" ht="6" customHeight="1">
      <c r="A30" s="2"/>
      <c r="B30" s="54"/>
      <c r="C30" s="23"/>
      <c r="D30" s="23"/>
      <c r="E30" s="23"/>
      <c r="F30" s="23"/>
      <c r="G30" s="23"/>
      <c r="H30" s="2"/>
      <c r="I30" s="12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12"/>
      <c r="BE30" s="2"/>
      <c r="BF30" s="53"/>
      <c r="BH30" s="59"/>
      <c r="BJ30" s="59"/>
      <c r="BK30" s="2"/>
      <c r="BL30" s="2"/>
      <c r="BM30" s="2"/>
      <c r="BN30" s="2"/>
      <c r="BO30" s="2"/>
      <c r="BP30" s="2"/>
      <c r="BQ30" s="2"/>
      <c r="BR30" s="2"/>
      <c r="BS30" s="2"/>
    </row>
    <row r="31" spans="1:71" ht="12.75" customHeight="1">
      <c r="A31" s="2"/>
      <c r="B31" s="54"/>
      <c r="C31" s="23"/>
      <c r="D31" s="23"/>
      <c r="E31" s="10" t="s">
        <v>263</v>
      </c>
      <c r="F31" s="23"/>
      <c r="G31" s="23"/>
      <c r="H31" s="2"/>
      <c r="I31" s="12"/>
      <c r="J31" s="23"/>
      <c r="K31" s="23"/>
      <c r="L31" s="23"/>
      <c r="M31" s="23"/>
      <c r="N31" s="23"/>
      <c r="O31" s="23"/>
      <c r="P31" s="419"/>
      <c r="Q31" s="416"/>
      <c r="R31" s="72" t="s">
        <v>272</v>
      </c>
      <c r="S31" s="416"/>
      <c r="T31" s="416"/>
      <c r="U31" s="72" t="s">
        <v>272</v>
      </c>
      <c r="V31" s="416"/>
      <c r="W31" s="416"/>
      <c r="X31" s="417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10"/>
      <c r="AL31" s="23"/>
      <c r="AM31" s="23"/>
      <c r="AN31" s="2"/>
      <c r="AO31" s="12"/>
      <c r="AP31" s="23"/>
      <c r="AQ31" s="23"/>
      <c r="AR31" s="23"/>
      <c r="AS31" s="23"/>
      <c r="AT31" s="21" t="s">
        <v>92</v>
      </c>
      <c r="AU31" s="23"/>
      <c r="AV31" s="420"/>
      <c r="AW31" s="421"/>
      <c r="AX31" s="421"/>
      <c r="AY31" s="421"/>
      <c r="AZ31" s="421"/>
      <c r="BA31" s="421"/>
      <c r="BB31" s="421"/>
      <c r="BC31" s="421"/>
      <c r="BD31" s="422"/>
      <c r="BE31" s="23"/>
      <c r="BF31" s="53"/>
      <c r="BH31" s="59"/>
      <c r="BJ31" s="59"/>
      <c r="BK31" s="2"/>
      <c r="BL31" s="2"/>
      <c r="BM31" s="2"/>
      <c r="BN31" s="2"/>
      <c r="BO31" s="2"/>
      <c r="BP31" s="2"/>
      <c r="BQ31" s="2"/>
      <c r="BR31" s="2"/>
      <c r="BS31" s="2"/>
    </row>
    <row r="32" spans="1:71" ht="9.75" customHeight="1">
      <c r="A32" s="2"/>
      <c r="B32" s="54"/>
      <c r="C32" s="23"/>
      <c r="D32" s="23"/>
      <c r="E32" s="23"/>
      <c r="F32" s="23"/>
      <c r="G32" s="23"/>
      <c r="H32" s="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19"/>
      <c r="AW32" s="119"/>
      <c r="AX32" s="119"/>
      <c r="AY32" s="119"/>
      <c r="AZ32" s="119"/>
      <c r="BA32" s="119"/>
      <c r="BB32" s="119"/>
      <c r="BC32" s="119"/>
      <c r="BD32" s="119"/>
      <c r="BE32" s="2"/>
      <c r="BF32" s="53"/>
      <c r="BH32" s="59"/>
      <c r="BI32" s="305"/>
      <c r="BJ32" s="59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 customHeight="1">
      <c r="A33" s="2"/>
      <c r="B33" s="54"/>
      <c r="C33" s="23"/>
      <c r="D33" s="23"/>
      <c r="E33" s="10" t="s">
        <v>264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19"/>
      <c r="Q33" s="416"/>
      <c r="R33" s="72" t="s">
        <v>272</v>
      </c>
      <c r="S33" s="416"/>
      <c r="T33" s="416"/>
      <c r="U33" s="72" t="s">
        <v>272</v>
      </c>
      <c r="V33" s="416"/>
      <c r="W33" s="416"/>
      <c r="X33" s="417"/>
      <c r="Y33" s="177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10"/>
      <c r="AL33" s="48"/>
      <c r="AM33" s="48"/>
      <c r="AN33" s="48"/>
      <c r="AO33" s="48"/>
      <c r="AP33" s="48"/>
      <c r="AQ33" s="48"/>
      <c r="AR33" s="48"/>
      <c r="AS33" s="48"/>
      <c r="AT33" s="21" t="s">
        <v>93</v>
      </c>
      <c r="AU33" s="48"/>
      <c r="AV33" s="405"/>
      <c r="AW33" s="406"/>
      <c r="AX33" s="406"/>
      <c r="AY33" s="406"/>
      <c r="AZ33" s="406"/>
      <c r="BA33" s="406"/>
      <c r="BB33" s="406"/>
      <c r="BC33" s="406"/>
      <c r="BD33" s="407"/>
      <c r="BF33" s="53"/>
      <c r="BH33" s="59"/>
      <c r="BI33" s="305"/>
      <c r="BJ33" s="59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9.75" customHeight="1">
      <c r="A34" s="2"/>
      <c r="B34" s="54"/>
      <c r="C34" s="23"/>
      <c r="D34" s="23"/>
      <c r="E34" s="10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296"/>
      <c r="Q34" s="296"/>
      <c r="R34" s="297"/>
      <c r="S34" s="296"/>
      <c r="T34" s="296"/>
      <c r="U34" s="297"/>
      <c r="V34" s="296"/>
      <c r="W34" s="296"/>
      <c r="X34" s="296"/>
      <c r="Y34" s="177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10"/>
      <c r="AL34" s="48"/>
      <c r="AM34" s="48"/>
      <c r="AN34" s="48"/>
      <c r="AO34" s="48"/>
      <c r="AP34" s="48"/>
      <c r="AQ34" s="48"/>
      <c r="AR34" s="48"/>
      <c r="AS34" s="48"/>
      <c r="AT34" s="21"/>
      <c r="AU34" s="48"/>
      <c r="AV34" s="301"/>
      <c r="AW34" s="301"/>
      <c r="AX34" s="301"/>
      <c r="AY34" s="301"/>
      <c r="AZ34" s="301"/>
      <c r="BA34" s="301"/>
      <c r="BB34" s="301"/>
      <c r="BC34" s="301"/>
      <c r="BD34" s="301"/>
      <c r="BF34" s="53"/>
      <c r="BH34" s="59"/>
      <c r="BI34" s="305"/>
      <c r="BJ34" s="59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54"/>
      <c r="C35" s="23"/>
      <c r="D35" s="23"/>
      <c r="E35" s="10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296"/>
      <c r="Q35" s="296"/>
      <c r="R35" s="297"/>
      <c r="S35" s="296"/>
      <c r="T35" s="296"/>
      <c r="U35" s="297"/>
      <c r="V35" s="296"/>
      <c r="W35" s="296"/>
      <c r="X35" s="296"/>
      <c r="Y35" s="177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10"/>
      <c r="AL35" s="48"/>
      <c r="AM35" s="48"/>
      <c r="AN35" s="48"/>
      <c r="AO35" s="48"/>
      <c r="AP35" s="48"/>
      <c r="AQ35" s="48"/>
      <c r="AR35" s="48"/>
      <c r="AS35" s="48"/>
      <c r="AT35" s="21" t="s">
        <v>94</v>
      </c>
      <c r="AU35" s="48"/>
      <c r="AV35" s="405"/>
      <c r="AW35" s="406"/>
      <c r="AX35" s="406"/>
      <c r="AY35" s="406"/>
      <c r="AZ35" s="406"/>
      <c r="BA35" s="406"/>
      <c r="BB35" s="406"/>
      <c r="BC35" s="406"/>
      <c r="BD35" s="407"/>
      <c r="BF35" s="53"/>
      <c r="BH35" s="59"/>
      <c r="BI35" s="305"/>
      <c r="BJ35" s="59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1.25" customHeight="1">
      <c r="A36" s="2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7"/>
      <c r="BI36" s="305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2:58" s="12" customFormat="1" ht="5.2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2"/>
    </row>
    <row r="39" spans="2:62" ht="12" customHeight="1">
      <c r="B39" s="52"/>
      <c r="C39" s="300" t="s">
        <v>91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53"/>
      <c r="BI39" s="304"/>
      <c r="BJ39" s="2"/>
    </row>
    <row r="40" spans="2:62" ht="7.5" customHeight="1">
      <c r="B40" s="5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53"/>
      <c r="BJ40" s="2"/>
    </row>
    <row r="41" spans="2:61" ht="18.75" customHeight="1">
      <c r="B41" s="52"/>
      <c r="C41" s="402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3"/>
      <c r="AK41" s="403"/>
      <c r="AL41" s="403"/>
      <c r="AM41" s="403"/>
      <c r="AN41" s="403"/>
      <c r="AO41" s="403"/>
      <c r="AP41" s="403"/>
      <c r="AQ41" s="403"/>
      <c r="AR41" s="403"/>
      <c r="AS41" s="403"/>
      <c r="AT41" s="403"/>
      <c r="AU41" s="403"/>
      <c r="AV41" s="403"/>
      <c r="AW41" s="403"/>
      <c r="AX41" s="403"/>
      <c r="AY41" s="403"/>
      <c r="AZ41" s="403"/>
      <c r="BA41" s="403"/>
      <c r="BB41" s="403"/>
      <c r="BC41" s="403"/>
      <c r="BD41" s="403"/>
      <c r="BE41" s="404"/>
      <c r="BF41" s="53"/>
      <c r="BI41" s="11"/>
    </row>
    <row r="42" spans="2:58" s="12" customFormat="1" ht="9.75" customHeight="1"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5"/>
    </row>
    <row r="43" s="12" customFormat="1" ht="16.5" customHeight="1"/>
    <row r="44" spans="2:58" s="12" customFormat="1" ht="5.25" customHeight="1"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2"/>
    </row>
    <row r="45" spans="2:62" ht="11.25" customHeight="1">
      <c r="B45" s="52"/>
      <c r="C45" s="29" t="s">
        <v>99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53"/>
      <c r="BI45" s="11"/>
      <c r="BJ45" s="2"/>
    </row>
    <row r="46" spans="1:67" ht="4.5" customHeight="1">
      <c r="A46" s="2"/>
      <c r="B46" s="54"/>
      <c r="C46" s="23"/>
      <c r="D46" s="23"/>
      <c r="E46" s="23"/>
      <c r="F46" s="23"/>
      <c r="G46" s="23"/>
      <c r="H46" s="2"/>
      <c r="I46" s="12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12"/>
      <c r="BE46" s="2"/>
      <c r="BF46" s="53"/>
      <c r="BJ46" s="2"/>
      <c r="BK46" s="2"/>
      <c r="BL46" s="2"/>
      <c r="BM46" s="2"/>
      <c r="BN46" s="2"/>
      <c r="BO46" s="2"/>
    </row>
    <row r="47" spans="1:67" ht="19.5" customHeight="1">
      <c r="A47" s="2"/>
      <c r="B47" s="54"/>
      <c r="C47" s="410" t="s">
        <v>64</v>
      </c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411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307"/>
      <c r="AH47" s="398"/>
      <c r="AI47" s="398"/>
      <c r="AJ47" s="398"/>
      <c r="AK47" s="398"/>
      <c r="AL47" s="398"/>
      <c r="AM47" s="398"/>
      <c r="AN47" s="398"/>
      <c r="AO47" s="398"/>
      <c r="AP47" s="398"/>
      <c r="AQ47" s="398"/>
      <c r="AR47" s="398"/>
      <c r="AS47" s="398"/>
      <c r="AT47" s="398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2"/>
      <c r="BF47" s="53"/>
      <c r="BJ47" s="2"/>
      <c r="BK47" s="2"/>
      <c r="BL47" s="2"/>
      <c r="BM47" s="2"/>
      <c r="BN47" s="2"/>
      <c r="BO47" s="2"/>
    </row>
    <row r="48" spans="1:67" ht="19.5" customHeight="1">
      <c r="A48" s="2"/>
      <c r="B48" s="54"/>
      <c r="C48" s="25"/>
      <c r="D48" s="409" t="s">
        <v>422</v>
      </c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09"/>
      <c r="AB48" s="409"/>
      <c r="AC48" s="409"/>
      <c r="AD48" s="409"/>
      <c r="AE48" s="409"/>
      <c r="AF48" s="311"/>
      <c r="AG48" s="308"/>
      <c r="AH48" s="399"/>
      <c r="AI48" s="400"/>
      <c r="AJ48" s="400"/>
      <c r="AK48" s="400"/>
      <c r="AL48" s="400"/>
      <c r="AM48" s="400"/>
      <c r="AN48" s="400"/>
      <c r="AO48" s="400"/>
      <c r="AP48" s="400"/>
      <c r="AQ48" s="400"/>
      <c r="AR48" s="400"/>
      <c r="AS48" s="400"/>
      <c r="AT48" s="401"/>
      <c r="AU48" s="306"/>
      <c r="AV48" s="306"/>
      <c r="AW48" s="306"/>
      <c r="AX48" s="306"/>
      <c r="AY48" s="306"/>
      <c r="AZ48" s="306"/>
      <c r="BA48" s="306"/>
      <c r="BB48" s="306"/>
      <c r="BC48" s="306"/>
      <c r="BD48" s="201"/>
      <c r="BE48" s="2"/>
      <c r="BF48" s="53"/>
      <c r="BJ48" s="2"/>
      <c r="BK48" s="2"/>
      <c r="BL48" s="2"/>
      <c r="BM48" s="2"/>
      <c r="BN48" s="2"/>
      <c r="BO48" s="2"/>
    </row>
    <row r="49" spans="1:67" ht="19.5" customHeight="1">
      <c r="A49" s="2"/>
      <c r="B49" s="52"/>
      <c r="C49" s="28"/>
      <c r="D49" s="396" t="s">
        <v>424</v>
      </c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6"/>
      <c r="Z49" s="396"/>
      <c r="AA49" s="396"/>
      <c r="AB49" s="396"/>
      <c r="AC49" s="396"/>
      <c r="AD49" s="396"/>
      <c r="AE49" s="396"/>
      <c r="AF49" s="396"/>
      <c r="AG49" s="309"/>
      <c r="AH49" s="399"/>
      <c r="AI49" s="400"/>
      <c r="AJ49" s="400"/>
      <c r="AK49" s="400"/>
      <c r="AL49" s="400"/>
      <c r="AM49" s="400"/>
      <c r="AN49" s="400"/>
      <c r="AO49" s="400"/>
      <c r="AP49" s="400"/>
      <c r="AQ49" s="400"/>
      <c r="AR49" s="400"/>
      <c r="AS49" s="400"/>
      <c r="AT49" s="401"/>
      <c r="AU49" s="306"/>
      <c r="AV49" s="306"/>
      <c r="AW49" s="306"/>
      <c r="AX49" s="306"/>
      <c r="AY49" s="306"/>
      <c r="AZ49" s="306"/>
      <c r="BA49" s="306"/>
      <c r="BB49" s="306"/>
      <c r="BC49" s="306"/>
      <c r="BD49" s="201"/>
      <c r="BE49" s="2"/>
      <c r="BF49" s="53"/>
      <c r="BJ49" s="2"/>
      <c r="BK49" s="2"/>
      <c r="BL49" s="2"/>
      <c r="BM49" s="2"/>
      <c r="BN49" s="2"/>
      <c r="BO49" s="2"/>
    </row>
    <row r="50" spans="1:67" ht="19.5" customHeight="1">
      <c r="A50" s="2"/>
      <c r="B50" s="52"/>
      <c r="C50" s="28"/>
      <c r="D50" s="396" t="s">
        <v>100</v>
      </c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6"/>
      <c r="AD50" s="396"/>
      <c r="AE50" s="396"/>
      <c r="AF50" s="396"/>
      <c r="AG50" s="310"/>
      <c r="AH50" s="399"/>
      <c r="AI50" s="400"/>
      <c r="AJ50" s="400"/>
      <c r="AK50" s="400"/>
      <c r="AL50" s="400"/>
      <c r="AM50" s="400"/>
      <c r="AN50" s="400"/>
      <c r="AO50" s="400"/>
      <c r="AP50" s="400"/>
      <c r="AQ50" s="400"/>
      <c r="AR50" s="400"/>
      <c r="AS50" s="400"/>
      <c r="AT50" s="401"/>
      <c r="AU50" s="306"/>
      <c r="AV50" s="306"/>
      <c r="AW50" s="306"/>
      <c r="AX50" s="306"/>
      <c r="AY50" s="306"/>
      <c r="AZ50" s="306"/>
      <c r="BA50" s="306"/>
      <c r="BB50" s="306"/>
      <c r="BC50" s="306"/>
      <c r="BD50" s="201"/>
      <c r="BE50" s="2"/>
      <c r="BF50" s="53"/>
      <c r="BJ50" s="2"/>
      <c r="BK50" s="2"/>
      <c r="BL50" s="2"/>
      <c r="BM50" s="2"/>
      <c r="BN50" s="2"/>
      <c r="BO50" s="2"/>
    </row>
    <row r="51" spans="1:67" ht="19.5" customHeight="1">
      <c r="A51" s="2"/>
      <c r="B51" s="52"/>
      <c r="C51" s="312"/>
      <c r="D51" s="397" t="s">
        <v>423</v>
      </c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397"/>
      <c r="S51" s="397"/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7"/>
      <c r="AF51" s="313"/>
      <c r="AG51" s="314"/>
      <c r="AH51" s="399"/>
      <c r="AI51" s="400"/>
      <c r="AJ51" s="400"/>
      <c r="AK51" s="400"/>
      <c r="AL51" s="400"/>
      <c r="AM51" s="400"/>
      <c r="AN51" s="400"/>
      <c r="AO51" s="400"/>
      <c r="AP51" s="400"/>
      <c r="AQ51" s="400"/>
      <c r="AR51" s="400"/>
      <c r="AS51" s="400"/>
      <c r="AT51" s="401"/>
      <c r="AU51" s="2"/>
      <c r="AV51" s="2"/>
      <c r="AW51" s="2"/>
      <c r="AX51" s="2"/>
      <c r="AY51" s="2"/>
      <c r="AZ51" s="2"/>
      <c r="BA51" s="2"/>
      <c r="BB51" s="2"/>
      <c r="BC51" s="2"/>
      <c r="BD51" s="201"/>
      <c r="BE51" s="2"/>
      <c r="BF51" s="53"/>
      <c r="BJ51" s="2"/>
      <c r="BK51" s="2"/>
      <c r="BL51" s="2"/>
      <c r="BM51" s="2"/>
      <c r="BN51" s="2"/>
      <c r="BO51" s="2"/>
    </row>
    <row r="52" spans="1:67" ht="13.5" customHeight="1">
      <c r="A52" s="2"/>
      <c r="B52" s="55"/>
      <c r="C52" s="56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6"/>
      <c r="AG52" s="317"/>
      <c r="AH52" s="317"/>
      <c r="AI52" s="317"/>
      <c r="AJ52" s="317"/>
      <c r="AK52" s="317"/>
      <c r="AL52" s="317"/>
      <c r="AM52" s="317"/>
      <c r="AN52" s="317"/>
      <c r="AO52" s="317"/>
      <c r="AP52" s="317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318"/>
      <c r="BE52" s="56"/>
      <c r="BF52" s="57"/>
      <c r="BJ52" s="2"/>
      <c r="BK52" s="2"/>
      <c r="BL52" s="2"/>
      <c r="BM52" s="2"/>
      <c r="BN52" s="2"/>
      <c r="BO52" s="2"/>
    </row>
    <row r="53" ht="15" customHeight="1"/>
    <row r="54" spans="2:59" ht="11.25" customHeight="1">
      <c r="B54" s="2"/>
      <c r="C54" s="29" t="s">
        <v>425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2:59" ht="13.5" customHeight="1">
      <c r="B55" s="2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2"/>
      <c r="BF55" s="2"/>
      <c r="BG55" s="2"/>
    </row>
    <row r="56" spans="2:59" ht="13.5" customHeight="1">
      <c r="B56" s="2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418"/>
      <c r="AI56" s="418"/>
      <c r="AJ56" s="418"/>
      <c r="AK56" s="418"/>
      <c r="AL56" s="418"/>
      <c r="AM56" s="418"/>
      <c r="AN56" s="418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2"/>
      <c r="BF56" s="2"/>
      <c r="BG56" s="2"/>
    </row>
    <row r="57" spans="2:59" ht="19.5" customHeight="1">
      <c r="B57" s="2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67"/>
      <c r="N57" s="67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2"/>
      <c r="BF57" s="2"/>
      <c r="BG57" s="2"/>
    </row>
    <row r="58" spans="2:61" ht="11.25" customHeight="1">
      <c r="B58" s="2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67"/>
      <c r="N58" s="67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15"/>
      <c r="AF58" s="415"/>
      <c r="AG58" s="415"/>
      <c r="AH58" s="415"/>
      <c r="AI58" s="415"/>
      <c r="AJ58" s="415"/>
      <c r="AK58" s="415"/>
      <c r="AL58" s="415"/>
      <c r="AM58" s="415"/>
      <c r="AN58" s="415"/>
      <c r="AO58" s="415"/>
      <c r="AP58" s="415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2"/>
      <c r="BF58" s="2"/>
      <c r="BG58" s="2"/>
      <c r="BH58" s="23"/>
      <c r="BI58" s="23"/>
    </row>
    <row r="59" spans="2:61" ht="12.7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/>
      <c r="Z59" s="306"/>
      <c r="AA59" s="306"/>
      <c r="AB59" s="306"/>
      <c r="AC59" s="306"/>
      <c r="AD59" s="306"/>
      <c r="AE59" s="336"/>
      <c r="AF59" s="336"/>
      <c r="AG59" s="412"/>
      <c r="AH59" s="412"/>
      <c r="AI59" s="297"/>
      <c r="AJ59" s="412"/>
      <c r="AK59" s="412"/>
      <c r="AL59" s="297"/>
      <c r="AM59" s="412"/>
      <c r="AN59" s="412"/>
      <c r="AO59" s="412"/>
      <c r="AP59" s="336"/>
      <c r="AQ59" s="338"/>
      <c r="AR59" s="338"/>
      <c r="AS59" s="338"/>
      <c r="AT59" s="338"/>
      <c r="AU59" s="338"/>
      <c r="AV59" s="338"/>
      <c r="AW59" s="338"/>
      <c r="AX59" s="338"/>
      <c r="AY59" s="338"/>
      <c r="AZ59" s="338"/>
      <c r="BA59" s="338"/>
      <c r="BB59" s="338"/>
      <c r="BC59" s="338"/>
      <c r="BD59" s="338"/>
      <c r="BE59" s="2"/>
      <c r="BF59" s="2"/>
      <c r="BG59" s="2"/>
      <c r="BH59" s="23"/>
      <c r="BI59" s="23"/>
    </row>
    <row r="60" spans="2:61" ht="12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  <c r="AA60" s="306"/>
      <c r="AB60" s="306"/>
      <c r="AC60" s="306"/>
      <c r="AD60" s="306"/>
      <c r="AE60" s="336"/>
      <c r="AF60" s="336"/>
      <c r="AG60" s="412"/>
      <c r="AH60" s="412"/>
      <c r="AI60" s="297"/>
      <c r="AJ60" s="412"/>
      <c r="AK60" s="412"/>
      <c r="AL60" s="297"/>
      <c r="AM60" s="412"/>
      <c r="AN60" s="412"/>
      <c r="AO60" s="412"/>
      <c r="AP60" s="336"/>
      <c r="AQ60" s="338"/>
      <c r="AR60" s="338"/>
      <c r="AS60" s="338"/>
      <c r="AT60" s="338"/>
      <c r="AU60" s="338"/>
      <c r="AV60" s="338"/>
      <c r="AW60" s="338"/>
      <c r="AX60" s="338"/>
      <c r="AY60" s="338"/>
      <c r="AZ60" s="338"/>
      <c r="BA60" s="338"/>
      <c r="BB60" s="338"/>
      <c r="BC60" s="338"/>
      <c r="BD60" s="338"/>
      <c r="BE60" s="2"/>
      <c r="BF60" s="2"/>
      <c r="BG60" s="2"/>
      <c r="BH60" s="23"/>
      <c r="BI60" s="23"/>
    </row>
    <row r="61" spans="2:61" ht="12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36"/>
      <c r="AF61" s="336"/>
      <c r="AG61" s="412"/>
      <c r="AH61" s="412"/>
      <c r="AI61" s="297"/>
      <c r="AJ61" s="412"/>
      <c r="AK61" s="412"/>
      <c r="AL61" s="297"/>
      <c r="AM61" s="412"/>
      <c r="AN61" s="412"/>
      <c r="AO61" s="412"/>
      <c r="AP61" s="336"/>
      <c r="AQ61" s="338"/>
      <c r="AR61" s="338"/>
      <c r="AS61" s="338"/>
      <c r="AT61" s="338"/>
      <c r="AU61" s="338"/>
      <c r="AV61" s="338"/>
      <c r="AW61" s="338"/>
      <c r="AX61" s="338"/>
      <c r="AY61" s="338"/>
      <c r="AZ61" s="338"/>
      <c r="BA61" s="338"/>
      <c r="BB61" s="338"/>
      <c r="BC61" s="338"/>
      <c r="BD61" s="338"/>
      <c r="BE61" s="2"/>
      <c r="BF61" s="2"/>
      <c r="BG61" s="2"/>
      <c r="BH61" s="23"/>
      <c r="BI61" s="23"/>
    </row>
    <row r="62" spans="2:61" ht="12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36"/>
      <c r="AF62" s="336"/>
      <c r="AG62" s="412"/>
      <c r="AH62" s="412"/>
      <c r="AI62" s="297"/>
      <c r="AJ62" s="412"/>
      <c r="AK62" s="412"/>
      <c r="AL62" s="297"/>
      <c r="AM62" s="412"/>
      <c r="AN62" s="412"/>
      <c r="AO62" s="412"/>
      <c r="AP62" s="336"/>
      <c r="AQ62" s="338"/>
      <c r="AR62" s="338"/>
      <c r="AS62" s="338"/>
      <c r="AT62" s="338"/>
      <c r="AU62" s="338"/>
      <c r="AV62" s="338"/>
      <c r="AW62" s="338"/>
      <c r="AX62" s="338"/>
      <c r="AY62" s="338"/>
      <c r="AZ62" s="338"/>
      <c r="BA62" s="338"/>
      <c r="BB62" s="338"/>
      <c r="BC62" s="338"/>
      <c r="BD62" s="338"/>
      <c r="BE62" s="2"/>
      <c r="BF62" s="2"/>
      <c r="BG62" s="2"/>
      <c r="BH62" s="23"/>
      <c r="BI62" s="23"/>
    </row>
    <row r="63" spans="2:61" ht="12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  <c r="AA63" s="306"/>
      <c r="AB63" s="306"/>
      <c r="AC63" s="306"/>
      <c r="AD63" s="306"/>
      <c r="AE63" s="336"/>
      <c r="AF63" s="336"/>
      <c r="AG63" s="412"/>
      <c r="AH63" s="412"/>
      <c r="AI63" s="297"/>
      <c r="AJ63" s="412"/>
      <c r="AK63" s="412"/>
      <c r="AL63" s="297"/>
      <c r="AM63" s="412"/>
      <c r="AN63" s="412"/>
      <c r="AO63" s="412"/>
      <c r="AP63" s="336"/>
      <c r="AQ63" s="338"/>
      <c r="AR63" s="338"/>
      <c r="AS63" s="338"/>
      <c r="AT63" s="338"/>
      <c r="AU63" s="338"/>
      <c r="AV63" s="338"/>
      <c r="AW63" s="338"/>
      <c r="AX63" s="338"/>
      <c r="AY63" s="338"/>
      <c r="AZ63" s="338"/>
      <c r="BA63" s="338"/>
      <c r="BB63" s="338"/>
      <c r="BC63" s="338"/>
      <c r="BD63" s="338"/>
      <c r="BE63" s="2"/>
      <c r="BF63" s="2"/>
      <c r="BG63" s="2"/>
      <c r="BH63" s="23"/>
      <c r="BI63" s="23"/>
    </row>
    <row r="64" spans="2:61" ht="12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93"/>
      <c r="V64" s="2"/>
      <c r="W64" s="2"/>
      <c r="X64" s="2"/>
      <c r="Y64" s="2"/>
      <c r="Z64" s="2"/>
      <c r="AA64" s="2"/>
      <c r="AB64" s="2"/>
      <c r="AC64" s="2"/>
      <c r="AD64" s="2"/>
      <c r="AE64" s="413"/>
      <c r="AF64" s="413"/>
      <c r="AG64" s="413"/>
      <c r="AH64" s="413"/>
      <c r="AI64" s="413"/>
      <c r="AJ64" s="413"/>
      <c r="AK64" s="413"/>
      <c r="AL64" s="413"/>
      <c r="AM64" s="413"/>
      <c r="AN64" s="413"/>
      <c r="AO64" s="413"/>
      <c r="AP64" s="413"/>
      <c r="AQ64" s="339"/>
      <c r="AR64" s="339"/>
      <c r="AS64" s="339"/>
      <c r="AT64" s="339"/>
      <c r="AU64" s="339"/>
      <c r="AV64" s="339"/>
      <c r="AW64" s="339"/>
      <c r="AX64" s="339"/>
      <c r="AY64" s="339"/>
      <c r="AZ64" s="339"/>
      <c r="BA64" s="339"/>
      <c r="BB64" s="339"/>
      <c r="BC64" s="339"/>
      <c r="BD64" s="339"/>
      <c r="BE64" s="2"/>
      <c r="BF64" s="2"/>
      <c r="BG64" s="2"/>
      <c r="BH64" s="23"/>
      <c r="BI64" s="23"/>
    </row>
    <row r="65" spans="2:59" ht="6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2:59" ht="23.25" customHeight="1">
      <c r="B66" s="2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"/>
      <c r="BE66" s="2"/>
      <c r="BF66" s="2"/>
      <c r="BG66" s="2"/>
    </row>
    <row r="67" spans="2:59" ht="11.2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"/>
      <c r="BE67" s="2"/>
      <c r="BF67" s="2"/>
      <c r="BG67" s="2"/>
    </row>
    <row r="68" spans="2:59" ht="33.7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71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"/>
      <c r="BE68" s="2"/>
      <c r="BF68" s="2"/>
      <c r="BG68" s="2"/>
    </row>
    <row r="69" spans="1:59" ht="15" customHeight="1">
      <c r="A69" s="153"/>
      <c r="B69" s="154" t="s">
        <v>97</v>
      </c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5"/>
      <c r="AZ69" s="153"/>
      <c r="BA69" s="153"/>
      <c r="BB69" s="153"/>
      <c r="BC69" s="156" t="s">
        <v>130</v>
      </c>
      <c r="BD69" s="153"/>
      <c r="BE69" s="153"/>
      <c r="BF69" s="153"/>
      <c r="BG69" s="153"/>
    </row>
    <row r="70" ht="4.5" customHeight="1"/>
    <row r="71" spans="2:58" ht="12.75" customHeight="1">
      <c r="B71" s="22" t="s">
        <v>52</v>
      </c>
      <c r="F71" s="386">
        <f>Identif!F78</f>
      </c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  <c r="R71" s="386"/>
      <c r="S71" s="386"/>
      <c r="T71" s="386"/>
      <c r="U71" s="386"/>
      <c r="V71" s="386"/>
      <c r="W71" s="386"/>
      <c r="X71" s="386"/>
      <c r="Y71" s="386"/>
      <c r="Z71" s="386"/>
      <c r="AA71" s="386"/>
      <c r="AB71" s="386"/>
      <c r="AC71" s="386"/>
      <c r="AD71" s="386"/>
      <c r="AE71" s="386"/>
      <c r="AF71" s="386"/>
      <c r="AG71" s="386"/>
      <c r="AH71" s="386"/>
      <c r="AI71" s="386"/>
      <c r="AJ71" s="386"/>
      <c r="AK71" s="386"/>
      <c r="AL71" s="386"/>
      <c r="AM71" s="386"/>
      <c r="AN71" s="386"/>
      <c r="AO71" s="386"/>
      <c r="AP71" s="386"/>
      <c r="AQ71" s="386"/>
      <c r="AR71" s="386"/>
      <c r="AS71" s="386"/>
      <c r="AT71" s="386"/>
      <c r="AU71" s="386"/>
      <c r="AV71" s="386"/>
      <c r="AW71" s="386"/>
      <c r="AX71" s="386"/>
      <c r="AY71" s="386"/>
      <c r="AZ71" s="386"/>
      <c r="BA71" s="386"/>
      <c r="BB71" s="386"/>
      <c r="BC71" s="386"/>
      <c r="BD71" s="386"/>
      <c r="BE71" s="386"/>
      <c r="BF71" s="386"/>
    </row>
    <row r="72" spans="2:58" ht="3.75" customHeight="1" hidden="1">
      <c r="B72" s="22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</row>
    <row r="73" spans="3:57" ht="11.25" customHeight="1" hidden="1">
      <c r="C73" s="234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234"/>
      <c r="BB73" s="234"/>
      <c r="BC73" s="234"/>
      <c r="BD73" s="234"/>
      <c r="BE73" s="234"/>
    </row>
    <row r="74" ht="11.25" customHeight="1" hidden="1"/>
    <row r="75" ht="11.25" customHeight="1" hidden="1"/>
    <row r="76" ht="11.25" customHeight="1" hidden="1"/>
    <row r="77" ht="11.25" customHeight="1" hidden="1"/>
    <row r="78" ht="11.25" customHeight="1" hidden="1"/>
    <row r="79" ht="11.25" customHeight="1" hidden="1"/>
    <row r="80" ht="11.25" customHeight="1" hidden="1"/>
    <row r="81" ht="11.25" customHeight="1" hidden="1"/>
    <row r="82" ht="11.25" customHeight="1" hidden="1"/>
    <row r="83" ht="11.25" customHeight="1" hidden="1"/>
    <row r="84" ht="11.25" customHeight="1" hidden="1"/>
    <row r="85" ht="11.25" customHeight="1" hidden="1"/>
    <row r="86" ht="9.75" customHeight="1" hidden="1"/>
    <row r="87" ht="9.75" customHeight="1" hidden="1"/>
    <row r="88" ht="9.75" customHeight="1" hidden="1"/>
    <row r="89" ht="9.75" customHeight="1" hidden="1"/>
    <row r="90" ht="9.75" customHeight="1" hidden="1"/>
    <row r="91" ht="9.75" customHeight="1" hidden="1"/>
    <row r="92" ht="9.75" customHeight="1" hidden="1"/>
    <row r="93" ht="9.75" customHeight="1" hidden="1"/>
    <row r="94" ht="9.75" customHeight="1" hidden="1"/>
    <row r="95" ht="9.75" customHeight="1" hidden="1"/>
    <row r="96" ht="9.75" customHeight="1" hidden="1"/>
    <row r="97" ht="9.75" customHeight="1" hidden="1"/>
    <row r="98" ht="9.75" customHeight="1" hidden="1"/>
    <row r="99" ht="9.75" customHeight="1" hidden="1"/>
    <row r="100" ht="9.75" customHeight="1" hidden="1"/>
    <row r="101" ht="9.75" customHeight="1" hidden="1"/>
    <row r="102" ht="9.75" customHeight="1" hidden="1"/>
    <row r="103" ht="9.75" customHeight="1" hidden="1"/>
    <row r="104" ht="9.75" customHeight="1" hidden="1"/>
    <row r="105" ht="9.75" customHeight="1" hidden="1"/>
    <row r="106" ht="9.75" customHeight="1" hidden="1"/>
    <row r="107" ht="9.75" customHeight="1" hidden="1"/>
    <row r="108" ht="9.75" customHeight="1" hidden="1"/>
    <row r="109" ht="9.75" customHeight="1" hidden="1"/>
    <row r="110" ht="9.75" customHeight="1" hidden="1"/>
    <row r="111" ht="9.75" customHeight="1" hidden="1"/>
    <row r="112" ht="9.75" customHeight="1" hidden="1"/>
    <row r="113" ht="9.75" customHeight="1" hidden="1"/>
    <row r="114" ht="9.75" customHeight="1" hidden="1"/>
    <row r="115" ht="12.75" customHeight="1" hidden="1"/>
    <row r="116" ht="9.75" customHeight="1" hidden="1"/>
    <row r="117" ht="9.75" customHeight="1" hidden="1"/>
    <row r="118" ht="9.75" customHeight="1" hidden="1"/>
    <row r="119" ht="9.75" customHeight="1" hidden="1"/>
    <row r="120" ht="9.75" customHeight="1" hidden="1"/>
    <row r="121" ht="9.75" customHeight="1" hidden="1"/>
    <row r="122" ht="9.75" customHeight="1" hidden="1"/>
    <row r="123" ht="9.75" customHeight="1" hidden="1"/>
    <row r="124" ht="9.75" customHeight="1" hidden="1"/>
    <row r="125" ht="24" customHeight="1" hidden="1"/>
    <row r="126" spans="2:55" s="345" customFormat="1" ht="15" customHeight="1" hidden="1">
      <c r="B126" s="346"/>
      <c r="AY126" s="347"/>
      <c r="BC126" s="348"/>
    </row>
    <row r="127" s="345" customFormat="1" ht="4.5" customHeight="1" hidden="1"/>
    <row r="128" spans="2:58" s="345" customFormat="1" ht="12.75" customHeight="1" hidden="1">
      <c r="B128" s="110"/>
      <c r="F128" s="414"/>
      <c r="G128" s="414"/>
      <c r="H128" s="414"/>
      <c r="I128" s="414"/>
      <c r="J128" s="414"/>
      <c r="K128" s="414"/>
      <c r="L128" s="414"/>
      <c r="M128" s="414"/>
      <c r="N128" s="414"/>
      <c r="O128" s="414"/>
      <c r="P128" s="414"/>
      <c r="Q128" s="414"/>
      <c r="R128" s="414"/>
      <c r="S128" s="414"/>
      <c r="T128" s="414"/>
      <c r="U128" s="414"/>
      <c r="V128" s="414"/>
      <c r="W128" s="414"/>
      <c r="X128" s="414"/>
      <c r="Y128" s="414"/>
      <c r="Z128" s="414"/>
      <c r="AA128" s="414"/>
      <c r="AB128" s="414"/>
      <c r="AC128" s="414"/>
      <c r="AD128" s="414"/>
      <c r="AE128" s="414"/>
      <c r="AF128" s="414"/>
      <c r="AG128" s="414"/>
      <c r="AH128" s="414"/>
      <c r="AI128" s="414"/>
      <c r="AJ128" s="414"/>
      <c r="AK128" s="414"/>
      <c r="AL128" s="414"/>
      <c r="AM128" s="414"/>
      <c r="AN128" s="414"/>
      <c r="AO128" s="414"/>
      <c r="AP128" s="414"/>
      <c r="AQ128" s="414"/>
      <c r="AR128" s="414"/>
      <c r="AS128" s="414"/>
      <c r="AT128" s="414"/>
      <c r="AU128" s="414"/>
      <c r="AV128" s="414"/>
      <c r="AW128" s="414"/>
      <c r="AX128" s="414"/>
      <c r="AY128" s="414"/>
      <c r="AZ128" s="414"/>
      <c r="BA128" s="414"/>
      <c r="BB128" s="414"/>
      <c r="BC128" s="414"/>
      <c r="BD128" s="414"/>
      <c r="BE128" s="414"/>
      <c r="BF128" s="414"/>
    </row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</sheetData>
  <sheetProtection password="E7FD" sheet="1" objects="1" scenarios="1" selectLockedCells="1"/>
  <mergeCells count="48">
    <mergeCell ref="A1:BF1"/>
    <mergeCell ref="K8:BE8"/>
    <mergeCell ref="C6:Q6"/>
    <mergeCell ref="V33:X33"/>
    <mergeCell ref="P31:Q31"/>
    <mergeCell ref="AV33:BD33"/>
    <mergeCell ref="B12:BF12"/>
    <mergeCell ref="D16:AT18"/>
    <mergeCell ref="D19:AT21"/>
    <mergeCell ref="D22:AT24"/>
    <mergeCell ref="F128:BF128"/>
    <mergeCell ref="AE58:AP58"/>
    <mergeCell ref="V31:X31"/>
    <mergeCell ref="AH56:AN56"/>
    <mergeCell ref="P33:Q33"/>
    <mergeCell ref="S33:T33"/>
    <mergeCell ref="S31:T31"/>
    <mergeCell ref="AV31:BD31"/>
    <mergeCell ref="AJ61:AK61"/>
    <mergeCell ref="AM61:AO61"/>
    <mergeCell ref="F71:BF71"/>
    <mergeCell ref="AM63:AO63"/>
    <mergeCell ref="AG60:AH60"/>
    <mergeCell ref="AJ60:AK60"/>
    <mergeCell ref="AM60:AO60"/>
    <mergeCell ref="AJ63:AK63"/>
    <mergeCell ref="AE64:AP64"/>
    <mergeCell ref="AJ62:AK62"/>
    <mergeCell ref="AM62:AO62"/>
    <mergeCell ref="AG62:AH62"/>
    <mergeCell ref="AG63:AH63"/>
    <mergeCell ref="AG61:AH61"/>
    <mergeCell ref="AH51:AT51"/>
    <mergeCell ref="AM59:AO59"/>
    <mergeCell ref="AG59:AH59"/>
    <mergeCell ref="AJ59:AK59"/>
    <mergeCell ref="C41:BE41"/>
    <mergeCell ref="AV35:BD35"/>
    <mergeCell ref="C29:T29"/>
    <mergeCell ref="D48:AE48"/>
    <mergeCell ref="C47:AF47"/>
    <mergeCell ref="D49:AF49"/>
    <mergeCell ref="D50:AF50"/>
    <mergeCell ref="D51:AE51"/>
    <mergeCell ref="AH47:AT47"/>
    <mergeCell ref="AH48:AT48"/>
    <mergeCell ref="AH49:AT49"/>
    <mergeCell ref="AH50:AT50"/>
  </mergeCells>
  <dataValidations count="5">
    <dataValidation type="whole" allowBlank="1" showInputMessage="1" showErrorMessage="1" sqref="AG59:AH63">
      <formula1>1</formula1>
      <formula2>31</formula2>
    </dataValidation>
    <dataValidation type="whole" allowBlank="1" showInputMessage="1" showErrorMessage="1" sqref="AM59:AO63">
      <formula1>1900</formula1>
      <formula2>2100</formula2>
    </dataValidation>
    <dataValidation type="whole" allowBlank="1" showInputMessage="1" showErrorMessage="1" sqref="AJ59:AK63">
      <formula1>1</formula1>
      <formula2>12</formula2>
    </dataValidation>
    <dataValidation type="decimal" allowBlank="1" showInputMessage="1" showErrorMessage="1" sqref="AQ59:BD63">
      <formula1>0</formula1>
      <formula2>3000000</formula2>
    </dataValidation>
    <dataValidation type="list" allowBlank="1" showInputMessage="1" showErrorMessage="1" sqref="BJ9 BJ6">
      <formula1>"x"</formula1>
    </dataValidation>
  </dataValidations>
  <printOptions/>
  <pageMargins left="0.5905511811023623" right="0.3937007874015748" top="0.3937007874015748" bottom="0.3937007874015748" header="0" footer="0"/>
  <pageSetup fitToHeight="1" fitToWidth="1" horizontalDpi="1200" verticalDpi="12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8">
    <pageSetUpPr fitToPage="1"/>
  </sheetPr>
  <dimension ref="A1:BQ77"/>
  <sheetViews>
    <sheetView showRowColHeaders="0" workbookViewId="0" topLeftCell="A1">
      <selection activeCell="A78" sqref="A78:IV65536"/>
    </sheetView>
  </sheetViews>
  <sheetFormatPr defaultColWidth="9.140625" defaultRowHeight="12.75" zeroHeight="1"/>
  <cols>
    <col min="1" max="1" width="3.28125" style="11" customWidth="1"/>
    <col min="2" max="2" width="2.140625" style="11" customWidth="1"/>
    <col min="3" max="9" width="1.7109375" style="11" customWidth="1"/>
    <col min="10" max="10" width="0.9921875" style="11" customWidth="1"/>
    <col min="11" max="16" width="1.7109375" style="11" customWidth="1"/>
    <col min="17" max="17" width="1.8515625" style="11" customWidth="1"/>
    <col min="18" max="29" width="1.7109375" style="11" customWidth="1"/>
    <col min="30" max="30" width="1.8515625" style="11" customWidth="1"/>
    <col min="31" max="31" width="1.7109375" style="11" customWidth="1"/>
    <col min="32" max="32" width="0.85546875" style="11" customWidth="1"/>
    <col min="33" max="38" width="1.7109375" style="11" customWidth="1"/>
    <col min="39" max="39" width="1.8515625" style="11" customWidth="1"/>
    <col min="40" max="40" width="1.7109375" style="11" customWidth="1"/>
    <col min="41" max="41" width="1.421875" style="11" customWidth="1"/>
    <col min="42" max="42" width="1.7109375" style="11" customWidth="1"/>
    <col min="43" max="43" width="1.421875" style="11" customWidth="1"/>
    <col min="44" max="44" width="1.8515625" style="11" customWidth="1"/>
    <col min="45" max="46" width="1.7109375" style="11" customWidth="1"/>
    <col min="47" max="47" width="1.57421875" style="11" customWidth="1"/>
    <col min="48" max="48" width="1.7109375" style="11" customWidth="1"/>
    <col min="49" max="49" width="1.8515625" style="11" customWidth="1"/>
    <col min="50" max="53" width="1.7109375" style="11" customWidth="1"/>
    <col min="54" max="54" width="1.8515625" style="11" customWidth="1"/>
    <col min="55" max="57" width="1.7109375" style="11" customWidth="1"/>
    <col min="58" max="58" width="0.85546875" style="11" customWidth="1"/>
    <col min="59" max="59" width="1.7109375" style="11" customWidth="1"/>
    <col min="60" max="60" width="8.57421875" style="11" hidden="1" customWidth="1"/>
    <col min="61" max="16384" width="9.140625" style="11" hidden="1" customWidth="1"/>
  </cols>
  <sheetData>
    <row r="1" spans="1:58" s="2" customFormat="1" ht="19.5" customHeight="1">
      <c r="A1" s="361" t="s">
        <v>66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/>
      <c r="AO1" s="361"/>
      <c r="AP1" s="361"/>
      <c r="AQ1" s="361"/>
      <c r="AR1" s="361"/>
      <c r="AS1" s="361"/>
      <c r="AT1" s="361"/>
      <c r="AU1" s="361"/>
      <c r="AV1" s="361"/>
      <c r="AW1" s="361"/>
      <c r="AX1" s="361"/>
      <c r="AY1" s="361"/>
      <c r="AZ1" s="361"/>
      <c r="BA1" s="361"/>
      <c r="BB1" s="361"/>
      <c r="BC1" s="361"/>
      <c r="BD1" s="361"/>
      <c r="BE1" s="361"/>
      <c r="BF1" s="151"/>
    </row>
    <row r="2" spans="1:6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9" customHeight="1">
      <c r="A3" s="19"/>
      <c r="B3" s="439" t="s">
        <v>121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440"/>
      <c r="AR3" s="440"/>
      <c r="AS3" s="440"/>
      <c r="AT3" s="440"/>
      <c r="AU3" s="440"/>
      <c r="AV3" s="440"/>
      <c r="AW3" s="440"/>
      <c r="AX3" s="440"/>
      <c r="AY3" s="440"/>
      <c r="AZ3" s="440"/>
      <c r="BA3" s="440"/>
      <c r="BB3" s="440"/>
      <c r="BC3" s="440"/>
      <c r="BD3" s="440"/>
      <c r="BE3" s="441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ht="9" customHeight="1">
      <c r="A4" s="19"/>
      <c r="B4" s="442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3"/>
      <c r="AM4" s="443"/>
      <c r="AN4" s="443"/>
      <c r="AO4" s="443"/>
      <c r="AP4" s="443"/>
      <c r="AQ4" s="443"/>
      <c r="AR4" s="443"/>
      <c r="AS4" s="443"/>
      <c r="AT4" s="443"/>
      <c r="AU4" s="443"/>
      <c r="AV4" s="443"/>
      <c r="AW4" s="443"/>
      <c r="AX4" s="443"/>
      <c r="AY4" s="443"/>
      <c r="AZ4" s="443"/>
      <c r="BA4" s="443"/>
      <c r="BB4" s="443"/>
      <c r="BC4" s="443"/>
      <c r="BD4" s="443"/>
      <c r="BE4" s="444"/>
      <c r="BH4" s="24"/>
      <c r="BI4" s="24"/>
      <c r="BJ4" s="24"/>
      <c r="BK4" s="24"/>
      <c r="BL4" s="24"/>
      <c r="BM4" s="24"/>
      <c r="BN4" s="24"/>
      <c r="BO4" s="24"/>
      <c r="BP4" s="24"/>
      <c r="BQ4" s="24"/>
    </row>
    <row r="5" spans="1:69" ht="9" customHeight="1">
      <c r="A5" s="19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H5" s="24"/>
      <c r="BI5" s="24"/>
      <c r="BJ5" s="24"/>
      <c r="BK5" s="24"/>
      <c r="BL5" s="24"/>
      <c r="BM5" s="24"/>
      <c r="BN5" s="24"/>
      <c r="BO5" s="24"/>
      <c r="BP5" s="24"/>
      <c r="BQ5" s="24"/>
    </row>
    <row r="6" spans="2:69" s="2" customFormat="1" ht="9" customHeight="1">
      <c r="B6" s="188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9"/>
      <c r="BH6" s="24"/>
      <c r="BI6" s="24"/>
      <c r="BJ6" s="24"/>
      <c r="BK6" s="24"/>
      <c r="BL6" s="24"/>
      <c r="BM6" s="24"/>
      <c r="BN6" s="24"/>
      <c r="BO6" s="24"/>
      <c r="BP6" s="24"/>
      <c r="BQ6" s="24"/>
    </row>
    <row r="7" spans="2:57" s="2" customFormat="1" ht="13.5" customHeight="1">
      <c r="B7" s="190"/>
      <c r="C7" s="436" t="s">
        <v>119</v>
      </c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6"/>
      <c r="AL7" s="436"/>
      <c r="AM7" s="436"/>
      <c r="AN7" s="436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3"/>
    </row>
    <row r="8" spans="2:57" s="2" customFormat="1" ht="12.75" customHeight="1">
      <c r="B8" s="190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6"/>
      <c r="AH8" s="436"/>
      <c r="AI8" s="436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3"/>
    </row>
    <row r="9" spans="2:57" s="2" customFormat="1" ht="6.75" customHeight="1">
      <c r="B9" s="190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"/>
    </row>
    <row r="10" spans="2:57" s="2" customFormat="1" ht="12.75" customHeight="1">
      <c r="B10" s="190"/>
      <c r="C10" s="323" t="s">
        <v>120</v>
      </c>
      <c r="D10" s="437" t="s">
        <v>67</v>
      </c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3"/>
    </row>
    <row r="11" spans="2:57" s="2" customFormat="1" ht="12.75" customHeight="1">
      <c r="B11" s="190"/>
      <c r="C11" s="323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7"/>
      <c r="BE11" s="3"/>
    </row>
    <row r="12" spans="2:57" s="2" customFormat="1" ht="13.5" customHeight="1">
      <c r="B12" s="191"/>
      <c r="C12" s="323"/>
      <c r="D12" s="437"/>
      <c r="E12" s="437"/>
      <c r="F12" s="437"/>
      <c r="G12" s="437"/>
      <c r="H12" s="437"/>
      <c r="I12" s="437"/>
      <c r="J12" s="437"/>
      <c r="K12" s="437"/>
      <c r="L12" s="437"/>
      <c r="M12" s="437"/>
      <c r="N12" s="437"/>
      <c r="O12" s="437"/>
      <c r="P12" s="437"/>
      <c r="Q12" s="437"/>
      <c r="R12" s="437"/>
      <c r="S12" s="437"/>
      <c r="T12" s="437"/>
      <c r="U12" s="437"/>
      <c r="V12" s="437"/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37"/>
      <c r="AI12" s="437"/>
      <c r="AJ12" s="437"/>
      <c r="AK12" s="437"/>
      <c r="AL12" s="437"/>
      <c r="AM12" s="437"/>
      <c r="AN12" s="437"/>
      <c r="AO12" s="437"/>
      <c r="AP12" s="437"/>
      <c r="AQ12" s="437"/>
      <c r="AR12" s="437"/>
      <c r="AS12" s="437"/>
      <c r="AT12" s="437"/>
      <c r="AU12" s="437"/>
      <c r="AV12" s="437"/>
      <c r="AW12" s="437"/>
      <c r="AX12" s="437"/>
      <c r="AY12" s="437"/>
      <c r="AZ12" s="437"/>
      <c r="BA12" s="437"/>
      <c r="BB12" s="437"/>
      <c r="BC12" s="437"/>
      <c r="BD12" s="437"/>
      <c r="BE12" s="3"/>
    </row>
    <row r="13" spans="2:57" s="2" customFormat="1" ht="9.75" customHeight="1">
      <c r="B13" s="191"/>
      <c r="C13" s="323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437"/>
      <c r="O13" s="437"/>
      <c r="P13" s="437"/>
      <c r="Q13" s="437"/>
      <c r="R13" s="437"/>
      <c r="S13" s="437"/>
      <c r="T13" s="437"/>
      <c r="U13" s="437"/>
      <c r="V13" s="437"/>
      <c r="W13" s="437"/>
      <c r="X13" s="437"/>
      <c r="Y13" s="437"/>
      <c r="Z13" s="437"/>
      <c r="AA13" s="437"/>
      <c r="AB13" s="437"/>
      <c r="AC13" s="437"/>
      <c r="AD13" s="437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7"/>
      <c r="AS13" s="437"/>
      <c r="AT13" s="437"/>
      <c r="AU13" s="437"/>
      <c r="AV13" s="437"/>
      <c r="AW13" s="437"/>
      <c r="AX13" s="437"/>
      <c r="AY13" s="437"/>
      <c r="AZ13" s="437"/>
      <c r="BA13" s="437"/>
      <c r="BB13" s="437"/>
      <c r="BC13" s="437"/>
      <c r="BD13" s="437"/>
      <c r="BE13" s="3"/>
    </row>
    <row r="14" spans="2:57" s="2" customFormat="1" ht="10.5" customHeight="1">
      <c r="B14" s="191"/>
      <c r="C14" s="323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437"/>
      <c r="AV14" s="437"/>
      <c r="AW14" s="437"/>
      <c r="AX14" s="437"/>
      <c r="AY14" s="437"/>
      <c r="AZ14" s="437"/>
      <c r="BA14" s="437"/>
      <c r="BB14" s="437"/>
      <c r="BC14" s="437"/>
      <c r="BD14" s="437"/>
      <c r="BE14" s="3"/>
    </row>
    <row r="15" spans="2:57" s="2" customFormat="1" ht="10.5" customHeight="1">
      <c r="B15" s="191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3"/>
    </row>
    <row r="16" spans="2:57" s="2" customFormat="1" ht="10.5" customHeight="1">
      <c r="B16" s="191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3"/>
    </row>
    <row r="17" spans="2:57" s="2" customFormat="1" ht="10.5" customHeight="1">
      <c r="B17" s="191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3"/>
    </row>
    <row r="18" spans="2:57" s="2" customFormat="1" ht="18.75" customHeight="1">
      <c r="B18" s="190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3"/>
    </row>
    <row r="19" spans="2:57" s="2" customFormat="1" ht="9.75" customHeight="1">
      <c r="B19" s="191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3"/>
    </row>
    <row r="20" spans="2:57" s="2" customFormat="1" ht="19.5" customHeight="1">
      <c r="B20" s="191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3"/>
    </row>
    <row r="21" spans="2:57" s="2" customFormat="1" ht="10.5" customHeight="1">
      <c r="B21" s="190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3"/>
    </row>
    <row r="22" spans="2:57" s="2" customFormat="1" ht="9.75" customHeight="1">
      <c r="B22" s="191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3"/>
    </row>
    <row r="23" spans="2:57" s="2" customFormat="1" ht="10.5" customHeight="1">
      <c r="B23" s="191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3"/>
    </row>
    <row r="24" spans="2:57" s="2" customFormat="1" ht="10.5" customHeight="1">
      <c r="B24" s="190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3"/>
    </row>
    <row r="25" spans="2:57" s="2" customFormat="1" ht="9.75" customHeight="1">
      <c r="B25" s="191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3"/>
    </row>
    <row r="26" spans="2:57" s="2" customFormat="1" ht="10.5" customHeight="1">
      <c r="B26" s="191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3"/>
    </row>
    <row r="27" spans="2:57" s="2" customFormat="1" ht="15" customHeight="1">
      <c r="B27" s="190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3"/>
    </row>
    <row r="28" spans="2:57" s="2" customFormat="1" ht="9.75" customHeight="1">
      <c r="B28" s="191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3"/>
    </row>
    <row r="29" spans="2:57" s="2" customFormat="1" ht="15" customHeight="1">
      <c r="B29" s="191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3"/>
    </row>
    <row r="30" spans="2:57" s="2" customFormat="1" ht="10.5" customHeight="1">
      <c r="B30" s="190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3"/>
    </row>
    <row r="31" spans="2:57" s="2" customFormat="1" ht="9.75" customHeight="1">
      <c r="B31" s="191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3"/>
    </row>
    <row r="32" spans="2:57" s="2" customFormat="1" ht="10.5" customHeight="1">
      <c r="B32" s="191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3"/>
    </row>
    <row r="33" spans="2:57" s="12" customFormat="1" ht="9.75" customHeight="1">
      <c r="B33" s="192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26"/>
    </row>
    <row r="34" spans="2:57" s="12" customFormat="1" ht="13.5" customHeight="1">
      <c r="B34" s="192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26"/>
    </row>
    <row r="35" spans="2:57" s="12" customFormat="1" ht="9" customHeight="1">
      <c r="B35" s="192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26"/>
    </row>
    <row r="36" spans="2:57" s="12" customFormat="1" ht="9" customHeight="1">
      <c r="B36" s="192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26"/>
    </row>
    <row r="37" spans="2:57" s="12" customFormat="1" ht="12" customHeight="1">
      <c r="B37" s="192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26"/>
    </row>
    <row r="38" spans="2:57" s="12" customFormat="1" ht="12" customHeight="1">
      <c r="B38" s="192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26"/>
    </row>
    <row r="39" spans="2:57" s="12" customFormat="1" ht="10.5" customHeight="1">
      <c r="B39" s="192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26"/>
    </row>
    <row r="40" spans="2:57" s="12" customFormat="1" ht="15.75" customHeight="1">
      <c r="B40" s="192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26"/>
    </row>
    <row r="41" spans="2:57" s="12" customFormat="1" ht="14.25" customHeight="1">
      <c r="B41" s="192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26"/>
    </row>
    <row r="42" spans="2:57" s="12" customFormat="1" ht="11.25" customHeight="1">
      <c r="B42" s="192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26"/>
    </row>
    <row r="43" spans="2:57" s="12" customFormat="1" ht="11.25" customHeight="1">
      <c r="B43" s="192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26"/>
    </row>
    <row r="44" spans="2:57" s="12" customFormat="1" ht="11.25" customHeight="1">
      <c r="B44" s="192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26"/>
    </row>
    <row r="45" spans="2:57" s="12" customFormat="1" ht="11.25" customHeight="1">
      <c r="B45" s="192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26"/>
    </row>
    <row r="46" spans="2:57" s="12" customFormat="1" ht="11.25" customHeight="1">
      <c r="B46" s="192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26"/>
    </row>
    <row r="47" spans="2:57" s="12" customFormat="1" ht="11.25" customHeight="1">
      <c r="B47" s="192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26"/>
    </row>
    <row r="48" spans="2:57" s="12" customFormat="1" ht="11.25" customHeight="1">
      <c r="B48" s="192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26"/>
    </row>
    <row r="49" spans="2:57" s="12" customFormat="1" ht="11.25" customHeight="1">
      <c r="B49" s="192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26"/>
    </row>
    <row r="50" spans="2:57" s="19" customFormat="1" ht="6" customHeight="1">
      <c r="B50" s="193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68"/>
    </row>
    <row r="51" spans="2:57" s="19" customFormat="1" ht="11.25" customHeight="1">
      <c r="B51" s="193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68"/>
    </row>
    <row r="52" spans="2:57" s="19" customFormat="1" ht="6" customHeight="1">
      <c r="B52" s="193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68"/>
    </row>
    <row r="53" spans="2:57" s="19" customFormat="1" ht="11.25" customHeight="1">
      <c r="B53" s="193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68"/>
    </row>
    <row r="54" spans="2:57" s="19" customFormat="1" ht="11.25" customHeight="1">
      <c r="B54" s="193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68"/>
    </row>
    <row r="55" spans="2:57" s="19" customFormat="1" ht="11.25" customHeight="1">
      <c r="B55" s="193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68"/>
    </row>
    <row r="56" spans="2:57" s="19" customFormat="1" ht="11.25" customHeight="1">
      <c r="B56" s="193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68"/>
    </row>
    <row r="57" spans="2:57" s="19" customFormat="1" ht="11.25" customHeight="1">
      <c r="B57" s="193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68"/>
    </row>
    <row r="58" spans="2:57" s="19" customFormat="1" ht="11.25" customHeight="1">
      <c r="B58" s="193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68"/>
    </row>
    <row r="59" spans="2:57" s="19" customFormat="1" ht="11.25" customHeight="1">
      <c r="B59" s="193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68"/>
    </row>
    <row r="60" spans="2:57" s="19" customFormat="1" ht="6" customHeight="1">
      <c r="B60" s="193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68"/>
    </row>
    <row r="61" spans="2:57" s="19" customFormat="1" ht="13.5" customHeight="1">
      <c r="B61" s="193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68"/>
    </row>
    <row r="62" spans="2:57" s="19" customFormat="1" ht="7.5" customHeight="1">
      <c r="B62" s="193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68"/>
    </row>
    <row r="63" spans="2:57" s="19" customFormat="1" ht="11.25" customHeight="1">
      <c r="B63" s="193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68"/>
    </row>
    <row r="64" spans="2:57" s="19" customFormat="1" ht="11.25" customHeight="1">
      <c r="B64" s="193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68"/>
    </row>
    <row r="65" spans="2:57" s="19" customFormat="1" ht="11.25" customHeight="1">
      <c r="B65" s="193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68"/>
    </row>
    <row r="66" spans="2:57" s="19" customFormat="1" ht="11.25" customHeight="1">
      <c r="B66" s="193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68"/>
    </row>
    <row r="67" spans="2:57" s="19" customFormat="1" ht="11.25" customHeight="1">
      <c r="B67" s="193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68"/>
    </row>
    <row r="68" spans="2:57" s="19" customFormat="1" ht="10.5" customHeight="1">
      <c r="B68" s="193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68"/>
    </row>
    <row r="69" spans="2:57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3"/>
    </row>
    <row r="70" spans="2:57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3"/>
    </row>
    <row r="71" spans="2:57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3"/>
    </row>
    <row r="72" spans="2:57" ht="12.75"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6"/>
    </row>
    <row r="73" spans="1:59" s="2" customFormat="1" ht="11.25" customHeight="1">
      <c r="A73" s="12"/>
      <c r="B73" s="438" t="s">
        <v>122</v>
      </c>
      <c r="C73" s="438"/>
      <c r="D73" s="438"/>
      <c r="E73" s="438"/>
      <c r="F73" s="438"/>
      <c r="G73" s="438"/>
      <c r="H73" s="438"/>
      <c r="I73" s="438"/>
      <c r="J73" s="438"/>
      <c r="K73" s="438"/>
      <c r="L73" s="438"/>
      <c r="M73" s="438"/>
      <c r="N73" s="438"/>
      <c r="O73" s="438"/>
      <c r="P73" s="438"/>
      <c r="Q73" s="438"/>
      <c r="R73" s="438"/>
      <c r="S73" s="438"/>
      <c r="T73" s="438"/>
      <c r="U73" s="438"/>
      <c r="V73" s="438"/>
      <c r="W73" s="438"/>
      <c r="X73" s="438"/>
      <c r="Y73" s="438"/>
      <c r="Z73" s="438"/>
      <c r="AA73" s="438"/>
      <c r="AB73" s="438"/>
      <c r="AC73" s="438"/>
      <c r="AD73" s="438"/>
      <c r="AE73" s="438"/>
      <c r="AF73" s="438"/>
      <c r="AG73" s="438"/>
      <c r="AH73" s="438"/>
      <c r="AI73" s="438"/>
      <c r="AJ73" s="438"/>
      <c r="AK73" s="438"/>
      <c r="AL73" s="438"/>
      <c r="AM73" s="438"/>
      <c r="AN73" s="438"/>
      <c r="AO73" s="438"/>
      <c r="AP73" s="438"/>
      <c r="AQ73" s="438"/>
      <c r="AR73" s="438"/>
      <c r="AS73" s="438"/>
      <c r="AT73" s="438"/>
      <c r="AU73" s="438"/>
      <c r="AV73" s="438"/>
      <c r="AW73" s="438"/>
      <c r="AX73" s="438"/>
      <c r="AY73" s="438"/>
      <c r="AZ73" s="438"/>
      <c r="BA73" s="438"/>
      <c r="BB73" s="438"/>
      <c r="BC73" s="438"/>
      <c r="BD73" s="438"/>
      <c r="BE73" s="438"/>
      <c r="BF73" s="12"/>
      <c r="BG73" s="12"/>
    </row>
    <row r="74" spans="2:57" s="2" customFormat="1" ht="11.25" customHeight="1">
      <c r="B74" s="438"/>
      <c r="C74" s="438"/>
      <c r="D74" s="438"/>
      <c r="E74" s="438"/>
      <c r="F74" s="438"/>
      <c r="G74" s="438"/>
      <c r="H74" s="438"/>
      <c r="I74" s="438"/>
      <c r="J74" s="438"/>
      <c r="K74" s="438"/>
      <c r="L74" s="438"/>
      <c r="M74" s="438"/>
      <c r="N74" s="438"/>
      <c r="O74" s="438"/>
      <c r="P74" s="438"/>
      <c r="Q74" s="438"/>
      <c r="R74" s="438"/>
      <c r="S74" s="438"/>
      <c r="T74" s="438"/>
      <c r="U74" s="438"/>
      <c r="V74" s="438"/>
      <c r="W74" s="438"/>
      <c r="X74" s="438"/>
      <c r="Y74" s="438"/>
      <c r="Z74" s="438"/>
      <c r="AA74" s="438"/>
      <c r="AB74" s="438"/>
      <c r="AC74" s="438"/>
      <c r="AD74" s="438"/>
      <c r="AE74" s="438"/>
      <c r="AF74" s="438"/>
      <c r="AG74" s="438"/>
      <c r="AH74" s="438"/>
      <c r="AI74" s="438"/>
      <c r="AJ74" s="438"/>
      <c r="AK74" s="438"/>
      <c r="AL74" s="438"/>
      <c r="AM74" s="438"/>
      <c r="AN74" s="438"/>
      <c r="AO74" s="438"/>
      <c r="AP74" s="438"/>
      <c r="AQ74" s="438"/>
      <c r="AR74" s="438"/>
      <c r="AS74" s="438"/>
      <c r="AT74" s="438"/>
      <c r="AU74" s="438"/>
      <c r="AV74" s="438"/>
      <c r="AW74" s="438"/>
      <c r="AX74" s="438"/>
      <c r="AY74" s="438"/>
      <c r="AZ74" s="438"/>
      <c r="BA74" s="438"/>
      <c r="BB74" s="438"/>
      <c r="BC74" s="438"/>
      <c r="BD74" s="438"/>
      <c r="BE74" s="438"/>
    </row>
    <row r="75" spans="1:58" s="2" customFormat="1" ht="15" customHeight="1">
      <c r="A75" s="153"/>
      <c r="B75" s="154" t="s">
        <v>97</v>
      </c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5"/>
      <c r="AZ75" s="153"/>
      <c r="BA75" s="153"/>
      <c r="BB75" s="153"/>
      <c r="BC75" s="156" t="s">
        <v>131</v>
      </c>
      <c r="BD75" s="153"/>
      <c r="BE75" s="153"/>
      <c r="BF75" s="153"/>
    </row>
    <row r="76" ht="4.5" customHeight="1"/>
    <row r="77" spans="2:57" ht="11.25" customHeight="1">
      <c r="B77" s="22" t="s">
        <v>52</v>
      </c>
      <c r="F77" s="164">
        <f>Identif!F78</f>
      </c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64"/>
      <c r="BE77" s="164"/>
    </row>
  </sheetData>
  <sheetProtection password="E7FD" sheet="1" objects="1" scenarios="1" selectLockedCells="1"/>
  <mergeCells count="5">
    <mergeCell ref="C7:BD8"/>
    <mergeCell ref="D10:BD14"/>
    <mergeCell ref="B73:BE74"/>
    <mergeCell ref="A1:BE1"/>
    <mergeCell ref="B3:BE4"/>
  </mergeCells>
  <printOptions/>
  <pageMargins left="0.5905511811023623" right="0.3937007874015748" top="0.3937007874015748" bottom="0.3" header="0" footer="0"/>
  <pageSetup fitToHeight="1" fitToWidth="1" horizontalDpi="1200" verticalDpi="12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18">
    <pageSetUpPr fitToPage="1"/>
  </sheetPr>
  <dimension ref="A1:BQ77"/>
  <sheetViews>
    <sheetView showRowColHeaders="0" workbookViewId="0" topLeftCell="A1">
      <selection activeCell="Y45" sqref="Y45"/>
    </sheetView>
  </sheetViews>
  <sheetFormatPr defaultColWidth="9.140625" defaultRowHeight="12.75" zeroHeight="1"/>
  <cols>
    <col min="1" max="1" width="3.28125" style="11" customWidth="1"/>
    <col min="2" max="2" width="2.140625" style="11" customWidth="1"/>
    <col min="3" max="9" width="1.7109375" style="11" customWidth="1"/>
    <col min="10" max="10" width="0.9921875" style="11" customWidth="1"/>
    <col min="11" max="16" width="1.7109375" style="11" customWidth="1"/>
    <col min="17" max="17" width="1.8515625" style="11" customWidth="1"/>
    <col min="18" max="29" width="1.7109375" style="11" customWidth="1"/>
    <col min="30" max="30" width="1.8515625" style="11" customWidth="1"/>
    <col min="31" max="31" width="1.7109375" style="11" customWidth="1"/>
    <col min="32" max="32" width="0.85546875" style="11" customWidth="1"/>
    <col min="33" max="38" width="1.7109375" style="11" customWidth="1"/>
    <col min="39" max="39" width="1.8515625" style="11" customWidth="1"/>
    <col min="40" max="40" width="1.7109375" style="11" customWidth="1"/>
    <col min="41" max="41" width="1.421875" style="11" customWidth="1"/>
    <col min="42" max="42" width="1.7109375" style="11" customWidth="1"/>
    <col min="43" max="43" width="1.421875" style="11" customWidth="1"/>
    <col min="44" max="44" width="1.8515625" style="11" customWidth="1"/>
    <col min="45" max="46" width="1.7109375" style="11" customWidth="1"/>
    <col min="47" max="47" width="1.57421875" style="11" customWidth="1"/>
    <col min="48" max="48" width="1.7109375" style="11" customWidth="1"/>
    <col min="49" max="49" width="1.8515625" style="11" customWidth="1"/>
    <col min="50" max="53" width="1.7109375" style="11" customWidth="1"/>
    <col min="54" max="54" width="1.8515625" style="11" customWidth="1"/>
    <col min="55" max="57" width="1.7109375" style="11" customWidth="1"/>
    <col min="58" max="58" width="0.85546875" style="11" customWidth="1"/>
    <col min="59" max="59" width="1.7109375" style="11" hidden="1" customWidth="1"/>
    <col min="60" max="16384" width="0" style="11" hidden="1" customWidth="1"/>
  </cols>
  <sheetData>
    <row r="1" spans="1:58" s="2" customFormat="1" ht="19.5" customHeight="1">
      <c r="A1" s="361" t="s">
        <v>126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/>
      <c r="AO1" s="361"/>
      <c r="AP1" s="361"/>
      <c r="AQ1" s="361"/>
      <c r="AR1" s="361"/>
      <c r="AS1" s="361"/>
      <c r="AT1" s="361"/>
      <c r="AU1" s="361"/>
      <c r="AV1" s="361"/>
      <c r="AW1" s="361"/>
      <c r="AX1" s="361"/>
      <c r="AY1" s="361"/>
      <c r="AZ1" s="361"/>
      <c r="BA1" s="361"/>
      <c r="BB1" s="361"/>
      <c r="BC1" s="361"/>
      <c r="BD1" s="361"/>
      <c r="BE1" s="361"/>
      <c r="BF1" s="151"/>
    </row>
    <row r="2" spans="1:69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9" customHeight="1">
      <c r="A3" s="19"/>
      <c r="B3" s="439" t="s">
        <v>124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440"/>
      <c r="AR3" s="440"/>
      <c r="AS3" s="440"/>
      <c r="AT3" s="440"/>
      <c r="AU3" s="440"/>
      <c r="AV3" s="440"/>
      <c r="AW3" s="440"/>
      <c r="AX3" s="440"/>
      <c r="AY3" s="440"/>
      <c r="AZ3" s="440"/>
      <c r="BA3" s="440"/>
      <c r="BB3" s="440"/>
      <c r="BC3" s="440"/>
      <c r="BD3" s="440"/>
      <c r="BE3" s="441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ht="9" customHeight="1">
      <c r="A4" s="19"/>
      <c r="B4" s="442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3"/>
      <c r="AM4" s="443"/>
      <c r="AN4" s="443"/>
      <c r="AO4" s="443"/>
      <c r="AP4" s="443"/>
      <c r="AQ4" s="443"/>
      <c r="AR4" s="443"/>
      <c r="AS4" s="443"/>
      <c r="AT4" s="443"/>
      <c r="AU4" s="443"/>
      <c r="AV4" s="443"/>
      <c r="AW4" s="443"/>
      <c r="AX4" s="443"/>
      <c r="AY4" s="443"/>
      <c r="AZ4" s="443"/>
      <c r="BA4" s="443"/>
      <c r="BB4" s="443"/>
      <c r="BC4" s="443"/>
      <c r="BD4" s="443"/>
      <c r="BE4" s="444"/>
      <c r="BH4" s="24"/>
      <c r="BI4" s="24"/>
      <c r="BJ4" s="24"/>
      <c r="BK4" s="24"/>
      <c r="BL4" s="24"/>
      <c r="BM4" s="24"/>
      <c r="BN4" s="24"/>
      <c r="BO4" s="24"/>
      <c r="BP4" s="24"/>
      <c r="BQ4" s="24"/>
    </row>
    <row r="5" spans="1:69" ht="9" customHeight="1">
      <c r="A5" s="19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H5" s="24"/>
      <c r="BI5" s="24"/>
      <c r="BJ5" s="24"/>
      <c r="BK5" s="24"/>
      <c r="BL5" s="24"/>
      <c r="BM5" s="24"/>
      <c r="BN5" s="24"/>
      <c r="BO5" s="24"/>
      <c r="BP5" s="24"/>
      <c r="BQ5" s="24"/>
    </row>
    <row r="6" spans="2:69" s="2" customFormat="1" ht="9" customHeight="1">
      <c r="B6" s="188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89"/>
      <c r="BC6" s="189"/>
      <c r="BD6" s="189"/>
      <c r="BE6" s="9"/>
      <c r="BH6" s="24"/>
      <c r="BI6" s="24"/>
      <c r="BJ6" s="24"/>
      <c r="BK6" s="24"/>
      <c r="BL6" s="24"/>
      <c r="BM6" s="24"/>
      <c r="BN6" s="24"/>
      <c r="BO6" s="24"/>
      <c r="BP6" s="24"/>
      <c r="BQ6" s="24"/>
    </row>
    <row r="7" spans="2:57" s="2" customFormat="1" ht="13.5" customHeight="1">
      <c r="B7" s="190"/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  <c r="T7" s="326"/>
      <c r="U7" s="326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"/>
    </row>
    <row r="8" spans="2:57" s="2" customFormat="1" ht="12.75" customHeight="1">
      <c r="B8" s="190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326"/>
      <c r="BB8" s="326"/>
      <c r="BC8" s="326"/>
      <c r="BD8" s="326"/>
      <c r="BE8" s="3"/>
    </row>
    <row r="9" spans="2:57" s="2" customFormat="1" ht="6.75" customHeight="1">
      <c r="B9" s="190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4"/>
      <c r="AZ9" s="324"/>
      <c r="BA9" s="324"/>
      <c r="BB9" s="324"/>
      <c r="BC9" s="324"/>
      <c r="BD9" s="324"/>
      <c r="BE9" s="3"/>
    </row>
    <row r="10" spans="2:57" s="2" customFormat="1" ht="12.75" customHeight="1">
      <c r="B10" s="190"/>
      <c r="C10" s="323" t="s">
        <v>123</v>
      </c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"/>
    </row>
    <row r="11" spans="2:57" s="2" customFormat="1" ht="12.75" customHeight="1">
      <c r="B11" s="190"/>
      <c r="C11" s="323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"/>
    </row>
    <row r="12" spans="2:57" s="2" customFormat="1" ht="13.5" customHeight="1">
      <c r="B12" s="191"/>
      <c r="C12" s="323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"/>
    </row>
    <row r="13" spans="2:57" s="2" customFormat="1" ht="9.75" customHeight="1">
      <c r="B13" s="191"/>
      <c r="C13" s="323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"/>
    </row>
    <row r="14" spans="2:57" s="2" customFormat="1" ht="10.5" customHeight="1">
      <c r="B14" s="191"/>
      <c r="C14" s="323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"/>
    </row>
    <row r="15" spans="2:57" s="2" customFormat="1" ht="10.5" customHeight="1">
      <c r="B15" s="191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3"/>
    </row>
    <row r="16" spans="2:57" s="2" customFormat="1" ht="10.5" customHeight="1">
      <c r="B16" s="191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3"/>
    </row>
    <row r="17" spans="2:57" s="2" customFormat="1" ht="10.5" customHeight="1">
      <c r="B17" s="191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3"/>
    </row>
    <row r="18" spans="2:57" s="2" customFormat="1" ht="18.75" customHeight="1">
      <c r="B18" s="190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3"/>
    </row>
    <row r="19" spans="2:57" s="2" customFormat="1" ht="9.75" customHeight="1">
      <c r="B19" s="191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3"/>
    </row>
    <row r="20" spans="2:57" s="2" customFormat="1" ht="19.5" customHeight="1">
      <c r="B20" s="191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3"/>
    </row>
    <row r="21" spans="2:57" s="2" customFormat="1" ht="10.5" customHeight="1">
      <c r="B21" s="190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3"/>
    </row>
    <row r="22" spans="2:57" s="2" customFormat="1" ht="9.75" customHeight="1">
      <c r="B22" s="191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3"/>
    </row>
    <row r="23" spans="2:57" s="2" customFormat="1" ht="10.5" customHeight="1">
      <c r="B23" s="191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3"/>
    </row>
    <row r="24" spans="2:57" s="2" customFormat="1" ht="10.5" customHeight="1">
      <c r="B24" s="190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3"/>
    </row>
    <row r="25" spans="2:57" s="2" customFormat="1" ht="9.75" customHeight="1">
      <c r="B25" s="191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3"/>
    </row>
    <row r="26" spans="2:57" s="2" customFormat="1" ht="10.5" customHeight="1">
      <c r="B26" s="191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3"/>
    </row>
    <row r="27" spans="2:57" s="2" customFormat="1" ht="15" customHeight="1">
      <c r="B27" s="190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3"/>
    </row>
    <row r="28" spans="2:57" s="2" customFormat="1" ht="9.75" customHeight="1">
      <c r="B28" s="191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3"/>
    </row>
    <row r="29" spans="2:57" s="2" customFormat="1" ht="9.75" customHeight="1">
      <c r="B29" s="191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3"/>
    </row>
    <row r="30" spans="2:57" s="2" customFormat="1" ht="9.75" customHeight="1">
      <c r="B30" s="191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3"/>
    </row>
    <row r="31" spans="2:57" s="2" customFormat="1" ht="9.75" customHeight="1">
      <c r="B31" s="191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3"/>
    </row>
    <row r="32" spans="2:57" s="2" customFormat="1" ht="9.75" customHeight="1">
      <c r="B32" s="191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3"/>
    </row>
    <row r="33" spans="2:57" s="2" customFormat="1" ht="15" customHeight="1">
      <c r="B33" s="191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3"/>
    </row>
    <row r="34" spans="2:57" s="2" customFormat="1" ht="10.5" customHeight="1">
      <c r="B34" s="190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3"/>
    </row>
    <row r="35" spans="2:57" s="2" customFormat="1" ht="9.75" customHeight="1">
      <c r="B35" s="191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3"/>
    </row>
    <row r="36" spans="2:57" s="2" customFormat="1" ht="10.5" customHeight="1">
      <c r="B36" s="191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3"/>
    </row>
    <row r="37" spans="2:57" s="12" customFormat="1" ht="9.75" customHeight="1">
      <c r="B37" s="192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26"/>
    </row>
    <row r="38" spans="1:69" ht="9" customHeight="1">
      <c r="A38" s="19"/>
      <c r="B38" s="331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68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ht="9" customHeight="1">
      <c r="A39" s="19"/>
      <c r="B39" s="331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68"/>
      <c r="BH39" s="24"/>
      <c r="BI39" s="24"/>
      <c r="BJ39" s="24"/>
      <c r="BK39" s="24"/>
      <c r="BL39" s="24"/>
      <c r="BM39" s="24"/>
      <c r="BN39" s="24"/>
      <c r="BO39" s="24"/>
      <c r="BP39" s="24"/>
      <c r="BQ39" s="24"/>
    </row>
    <row r="40" spans="1:69" ht="9" customHeight="1">
      <c r="A40" s="19"/>
      <c r="B40" s="332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333"/>
      <c r="BH40" s="24"/>
      <c r="BI40" s="24"/>
      <c r="BJ40" s="24"/>
      <c r="BK40" s="24"/>
      <c r="BL40" s="24"/>
      <c r="BM40" s="24"/>
      <c r="BN40" s="24"/>
      <c r="BO40" s="24"/>
      <c r="BP40" s="24"/>
      <c r="BQ40" s="24"/>
    </row>
    <row r="41" spans="2:69" s="2" customFormat="1" ht="9" customHeight="1">
      <c r="B41" s="191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3"/>
      <c r="BH41" s="24"/>
      <c r="BI41" s="24"/>
      <c r="BJ41" s="24"/>
      <c r="BK41" s="24"/>
      <c r="BL41" s="24"/>
      <c r="BM41" s="24"/>
      <c r="BN41" s="24"/>
      <c r="BO41" s="24"/>
      <c r="BP41" s="24"/>
      <c r="BQ41" s="24"/>
    </row>
    <row r="42" spans="2:57" s="2" customFormat="1" ht="13.5" customHeight="1">
      <c r="B42" s="190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7"/>
      <c r="AA42" s="327"/>
      <c r="AB42" s="327"/>
      <c r="AC42" s="327"/>
      <c r="AD42" s="327"/>
      <c r="AE42" s="327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  <c r="AU42" s="327"/>
      <c r="AV42" s="327"/>
      <c r="AW42" s="327"/>
      <c r="AX42" s="327"/>
      <c r="AY42" s="327"/>
      <c r="AZ42" s="327"/>
      <c r="BA42" s="327"/>
      <c r="BB42" s="327"/>
      <c r="BC42" s="327"/>
      <c r="BD42" s="327"/>
      <c r="BE42" s="3"/>
    </row>
    <row r="43" spans="2:57" s="2" customFormat="1" ht="12.75" customHeight="1">
      <c r="B43" s="190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  <c r="AT43" s="327"/>
      <c r="AU43" s="327"/>
      <c r="AV43" s="327"/>
      <c r="AW43" s="327"/>
      <c r="AX43" s="327"/>
      <c r="AY43" s="327"/>
      <c r="AZ43" s="327"/>
      <c r="BA43" s="327"/>
      <c r="BB43" s="327"/>
      <c r="BC43" s="327"/>
      <c r="BD43" s="327"/>
      <c r="BE43" s="3"/>
    </row>
    <row r="44" spans="2:57" s="2" customFormat="1" ht="6.75" customHeight="1"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335"/>
      <c r="AA44" s="335"/>
      <c r="AB44" s="335"/>
      <c r="AC44" s="335"/>
      <c r="AD44" s="335"/>
      <c r="AE44" s="335"/>
      <c r="AF44" s="335"/>
      <c r="AG44" s="335"/>
      <c r="AH44" s="335"/>
      <c r="AI44" s="335"/>
      <c r="AJ44" s="335"/>
      <c r="AK44" s="335"/>
      <c r="AL44" s="335"/>
      <c r="AM44" s="335"/>
      <c r="AN44" s="335"/>
      <c r="AO44" s="335"/>
      <c r="AP44" s="335"/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6"/>
    </row>
    <row r="45" spans="2:56" s="2" customFormat="1" ht="12.75" customHeight="1">
      <c r="B45" s="200"/>
      <c r="C45" s="328" t="s">
        <v>123</v>
      </c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329"/>
      <c r="AQ45" s="329"/>
      <c r="AR45" s="329"/>
      <c r="AS45" s="329"/>
      <c r="AT45" s="329"/>
      <c r="AU45" s="329"/>
      <c r="AV45" s="329"/>
      <c r="AW45" s="329"/>
      <c r="AX45" s="329"/>
      <c r="AY45" s="329"/>
      <c r="AZ45" s="329"/>
      <c r="BA45" s="329"/>
      <c r="BB45" s="329"/>
      <c r="BC45" s="329"/>
      <c r="BD45" s="329"/>
    </row>
    <row r="46" spans="2:56" s="2" customFormat="1" ht="12.75" customHeight="1">
      <c r="B46" s="200"/>
      <c r="C46" s="328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29"/>
      <c r="BD46" s="329"/>
    </row>
    <row r="47" spans="1:69" ht="9" customHeight="1">
      <c r="A47" s="19"/>
      <c r="B47" s="439" t="s">
        <v>125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440"/>
      <c r="AA47" s="440"/>
      <c r="AB47" s="440"/>
      <c r="AC47" s="440"/>
      <c r="AD47" s="440"/>
      <c r="AE47" s="440"/>
      <c r="AF47" s="440"/>
      <c r="AG47" s="440"/>
      <c r="AH47" s="440"/>
      <c r="AI47" s="440"/>
      <c r="AJ47" s="440"/>
      <c r="AK47" s="440"/>
      <c r="AL47" s="440"/>
      <c r="AM47" s="440"/>
      <c r="AN47" s="440"/>
      <c r="AO47" s="440"/>
      <c r="AP47" s="440"/>
      <c r="AQ47" s="440"/>
      <c r="AR47" s="440"/>
      <c r="AS47" s="440"/>
      <c r="AT47" s="440"/>
      <c r="AU47" s="440"/>
      <c r="AV47" s="440"/>
      <c r="AW47" s="440"/>
      <c r="AX47" s="440"/>
      <c r="AY47" s="440"/>
      <c r="AZ47" s="440"/>
      <c r="BA47" s="440"/>
      <c r="BB47" s="440"/>
      <c r="BC47" s="440"/>
      <c r="BD47" s="440"/>
      <c r="BE47" s="441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ht="9" customHeight="1">
      <c r="A48" s="19"/>
      <c r="B48" s="442"/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43"/>
      <c r="X48" s="443"/>
      <c r="Y48" s="443"/>
      <c r="Z48" s="443"/>
      <c r="AA48" s="443"/>
      <c r="AB48" s="443"/>
      <c r="AC48" s="443"/>
      <c r="AD48" s="443"/>
      <c r="AE48" s="443"/>
      <c r="AF48" s="443"/>
      <c r="AG48" s="443"/>
      <c r="AH48" s="443"/>
      <c r="AI48" s="443"/>
      <c r="AJ48" s="443"/>
      <c r="AK48" s="443"/>
      <c r="AL48" s="443"/>
      <c r="AM48" s="443"/>
      <c r="AN48" s="443"/>
      <c r="AO48" s="443"/>
      <c r="AP48" s="443"/>
      <c r="AQ48" s="443"/>
      <c r="AR48" s="443"/>
      <c r="AS48" s="443"/>
      <c r="AT48" s="443"/>
      <c r="AU48" s="443"/>
      <c r="AV48" s="443"/>
      <c r="AW48" s="443"/>
      <c r="AX48" s="443"/>
      <c r="AY48" s="443"/>
      <c r="AZ48" s="443"/>
      <c r="BA48" s="443"/>
      <c r="BB48" s="443"/>
      <c r="BC48" s="443"/>
      <c r="BD48" s="443"/>
      <c r="BE48" s="444"/>
      <c r="BH48" s="24"/>
      <c r="BI48" s="24"/>
      <c r="BJ48" s="24"/>
      <c r="BK48" s="24"/>
      <c r="BL48" s="24"/>
      <c r="BM48" s="24"/>
      <c r="BN48" s="24"/>
      <c r="BO48" s="24"/>
      <c r="BP48" s="24"/>
      <c r="BQ48" s="24"/>
    </row>
    <row r="49" spans="2:56" s="2" customFormat="1" ht="10.5" customHeight="1">
      <c r="B49" s="134"/>
      <c r="C49" s="328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</row>
    <row r="50" spans="2:57" s="2" customFormat="1" ht="10.5" customHeight="1">
      <c r="B50" s="188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  <c r="AQ50" s="330"/>
      <c r="AR50" s="330"/>
      <c r="AS50" s="330"/>
      <c r="AT50" s="330"/>
      <c r="AU50" s="330"/>
      <c r="AV50" s="330"/>
      <c r="AW50" s="330"/>
      <c r="AX50" s="330"/>
      <c r="AY50" s="330"/>
      <c r="AZ50" s="330"/>
      <c r="BA50" s="330"/>
      <c r="BB50" s="330"/>
      <c r="BC50" s="330"/>
      <c r="BD50" s="330"/>
      <c r="BE50" s="9"/>
    </row>
    <row r="51" spans="2:57" s="2" customFormat="1" ht="10.5" customHeight="1">
      <c r="B51" s="191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3"/>
    </row>
    <row r="52" spans="2:57" s="2" customFormat="1" ht="10.5" customHeight="1">
      <c r="B52" s="191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3"/>
    </row>
    <row r="53" spans="2:57" s="2" customFormat="1" ht="18.75" customHeight="1">
      <c r="B53" s="190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3"/>
    </row>
    <row r="54" spans="2:57" s="2" customFormat="1" ht="9.75" customHeight="1">
      <c r="B54" s="191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3"/>
    </row>
    <row r="55" spans="2:57" s="2" customFormat="1" ht="19.5" customHeight="1">
      <c r="B55" s="191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3"/>
    </row>
    <row r="56" spans="2:57" s="2" customFormat="1" ht="10.5" customHeight="1">
      <c r="B56" s="190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3"/>
    </row>
    <row r="57" spans="2:57" s="2" customFormat="1" ht="9.75" customHeight="1">
      <c r="B57" s="191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3"/>
    </row>
    <row r="58" spans="2:57" s="2" customFormat="1" ht="10.5" customHeight="1">
      <c r="B58" s="191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3"/>
    </row>
    <row r="59" spans="2:57" s="2" customFormat="1" ht="10.5" customHeight="1">
      <c r="B59" s="190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3"/>
    </row>
    <row r="60" spans="2:57" s="2" customFormat="1" ht="9.75" customHeight="1">
      <c r="B60" s="191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3"/>
    </row>
    <row r="61" spans="2:57" s="2" customFormat="1" ht="10.5" customHeight="1">
      <c r="B61" s="191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3"/>
    </row>
    <row r="62" spans="2:57" s="2" customFormat="1" ht="15" customHeight="1">
      <c r="B62" s="190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3"/>
    </row>
    <row r="63" spans="2:57" s="19" customFormat="1" ht="11.25" customHeight="1">
      <c r="B63" s="193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68"/>
    </row>
    <row r="64" spans="2:57" s="19" customFormat="1" ht="6" customHeight="1">
      <c r="B64" s="193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68"/>
    </row>
    <row r="65" spans="2:57" s="19" customFormat="1" ht="13.5" customHeight="1">
      <c r="B65" s="193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68"/>
    </row>
    <row r="66" spans="2:57" s="19" customFormat="1" ht="7.5" customHeight="1">
      <c r="B66" s="193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68"/>
    </row>
    <row r="67" spans="2:57" s="19" customFormat="1" ht="11.25" customHeight="1">
      <c r="B67" s="193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68"/>
    </row>
    <row r="68" spans="2:57" s="19" customFormat="1" ht="11.25" customHeight="1">
      <c r="B68" s="193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68"/>
    </row>
    <row r="69" spans="2:57" s="19" customFormat="1" ht="11.25" customHeight="1">
      <c r="B69" s="193"/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68"/>
    </row>
    <row r="70" spans="2:57" s="19" customFormat="1" ht="11.25" customHeight="1">
      <c r="B70" s="193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68"/>
    </row>
    <row r="71" spans="2:57" s="19" customFormat="1" ht="11.25" customHeight="1">
      <c r="B71" s="193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68"/>
    </row>
    <row r="72" spans="2:57" s="19" customFormat="1" ht="8.25" customHeight="1">
      <c r="B72" s="193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68"/>
    </row>
    <row r="73" spans="2:57" s="19" customFormat="1" ht="8.25" customHeight="1">
      <c r="B73" s="194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  <c r="BB73" s="195"/>
      <c r="BC73" s="195"/>
      <c r="BD73" s="195"/>
      <c r="BE73" s="69"/>
    </row>
    <row r="74" spans="2:57" s="2" customFormat="1" ht="9" customHeight="1"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</row>
    <row r="75" spans="1:58" s="2" customFormat="1" ht="15" customHeight="1">
      <c r="A75" s="153"/>
      <c r="B75" s="154" t="s">
        <v>97</v>
      </c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5"/>
      <c r="AZ75" s="153"/>
      <c r="BA75" s="153"/>
      <c r="BB75" s="153"/>
      <c r="BC75" s="156" t="s">
        <v>265</v>
      </c>
      <c r="BD75" s="153"/>
      <c r="BE75" s="153"/>
      <c r="BF75" s="153"/>
    </row>
    <row r="76" ht="4.5" customHeight="1"/>
    <row r="77" spans="2:57" ht="12.75" customHeight="1">
      <c r="B77" s="22" t="s">
        <v>52</v>
      </c>
      <c r="F77" s="386">
        <f>Identif!F78</f>
      </c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/>
      <c r="R77" s="386"/>
      <c r="S77" s="386"/>
      <c r="T77" s="386"/>
      <c r="U77" s="386"/>
      <c r="V77" s="386"/>
      <c r="W77" s="386"/>
      <c r="X77" s="386"/>
      <c r="Y77" s="386"/>
      <c r="Z77" s="386"/>
      <c r="AA77" s="386"/>
      <c r="AB77" s="386"/>
      <c r="AC77" s="386"/>
      <c r="AD77" s="386"/>
      <c r="AE77" s="386"/>
      <c r="AF77" s="386"/>
      <c r="AG77" s="386"/>
      <c r="AH77" s="386"/>
      <c r="AI77" s="386"/>
      <c r="AJ77" s="386"/>
      <c r="AK77" s="386"/>
      <c r="AL77" s="386"/>
      <c r="AM77" s="386"/>
      <c r="AN77" s="386"/>
      <c r="AO77" s="386"/>
      <c r="AP77" s="386"/>
      <c r="AQ77" s="386"/>
      <c r="AR77" s="386"/>
      <c r="AS77" s="386"/>
      <c r="AT77" s="386"/>
      <c r="AU77" s="386"/>
      <c r="AV77" s="386"/>
      <c r="AW77" s="386"/>
      <c r="AX77" s="386"/>
      <c r="AY77" s="386"/>
      <c r="AZ77" s="386"/>
      <c r="BA77" s="386"/>
      <c r="BB77" s="386"/>
      <c r="BC77" s="386"/>
      <c r="BD77" s="386"/>
      <c r="BE77" s="386"/>
    </row>
    <row r="78" ht="5.25" customHeight="1"/>
  </sheetData>
  <sheetProtection password="E7FD" sheet="1" objects="1" scenarios="1" selectLockedCells="1"/>
  <mergeCells count="4">
    <mergeCell ref="F77:BE77"/>
    <mergeCell ref="B47:BE48"/>
    <mergeCell ref="A1:BE1"/>
    <mergeCell ref="B3:BE4"/>
  </mergeCells>
  <printOptions/>
  <pageMargins left="0.5905511811023623" right="0.3937007874015748" top="0.33" bottom="0.25" header="0" footer="0"/>
  <pageSetup fitToHeight="1" fitToWidth="1" horizontalDpi="1200" verticalDpi="12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10">
    <pageSetUpPr fitToPage="1"/>
  </sheetPr>
  <dimension ref="A1:AI161"/>
  <sheetViews>
    <sheetView showRowColHeaders="0" workbookViewId="0" topLeftCell="A1">
      <pane ySplit="6" topLeftCell="BM7" activePane="bottomLeft" state="frozen"/>
      <selection pane="topLeft" activeCell="K8" sqref="K8:BE8"/>
      <selection pane="bottomLeft" activeCell="C16" sqref="C16"/>
    </sheetView>
  </sheetViews>
  <sheetFormatPr defaultColWidth="9.140625" defaultRowHeight="12.75" zeroHeight="1"/>
  <cols>
    <col min="1" max="1" width="1.57421875" style="11" customWidth="1"/>
    <col min="2" max="2" width="5.57421875" style="11" customWidth="1"/>
    <col min="3" max="3" width="48.421875" style="11" customWidth="1"/>
    <col min="4" max="4" width="2.8515625" style="11" customWidth="1"/>
    <col min="5" max="5" width="1.57421875" style="11" customWidth="1"/>
    <col min="6" max="6" width="4.140625" style="11" customWidth="1"/>
    <col min="7" max="7" width="15.421875" style="11" customWidth="1"/>
    <col min="8" max="8" width="48.57421875" style="11" customWidth="1"/>
    <col min="9" max="9" width="0.9921875" style="134" customWidth="1"/>
    <col min="10" max="10" width="1.421875" style="11" hidden="1" customWidth="1"/>
    <col min="11" max="11" width="11.8515625" style="159" hidden="1" customWidth="1"/>
    <col min="12" max="12" width="12.7109375" style="159" hidden="1" customWidth="1"/>
    <col min="13" max="13" width="20.28125" style="11" hidden="1" customWidth="1"/>
    <col min="14" max="14" width="12.7109375" style="11" hidden="1" customWidth="1"/>
    <col min="15" max="16384" width="0" style="11" hidden="1" customWidth="1"/>
  </cols>
  <sheetData>
    <row r="1" spans="1:9" ht="19.5" customHeight="1">
      <c r="A1" s="361" t="s">
        <v>101</v>
      </c>
      <c r="B1" s="361"/>
      <c r="C1" s="361"/>
      <c r="D1" s="361"/>
      <c r="E1" s="361"/>
      <c r="F1" s="361"/>
      <c r="G1" s="361"/>
      <c r="H1" s="361"/>
      <c r="I1" s="178"/>
    </row>
    <row r="2" spans="1:9" ht="5.25" customHeight="1">
      <c r="A2" s="2"/>
      <c r="B2" s="2"/>
      <c r="C2" s="2"/>
      <c r="D2" s="2"/>
      <c r="I2" s="127"/>
    </row>
    <row r="3" spans="1:9" ht="9" customHeight="1">
      <c r="A3" s="19"/>
      <c r="B3" s="449" t="s">
        <v>102</v>
      </c>
      <c r="C3" s="450"/>
      <c r="D3" s="351"/>
      <c r="E3" s="351"/>
      <c r="F3" s="351"/>
      <c r="G3" s="351"/>
      <c r="H3" s="352"/>
      <c r="I3" s="179"/>
    </row>
    <row r="4" spans="1:9" ht="9" customHeight="1">
      <c r="A4" s="19"/>
      <c r="B4" s="451"/>
      <c r="C4" s="452"/>
      <c r="D4" s="353"/>
      <c r="E4" s="353"/>
      <c r="F4" s="353"/>
      <c r="G4" s="353"/>
      <c r="H4" s="354"/>
      <c r="I4" s="179"/>
    </row>
    <row r="5" spans="1:9" ht="5.25" customHeight="1">
      <c r="A5" s="19"/>
      <c r="B5" s="41"/>
      <c r="C5" s="41"/>
      <c r="D5" s="41"/>
      <c r="E5" s="41"/>
      <c r="F5" s="41"/>
      <c r="G5" s="41"/>
      <c r="H5" s="41"/>
      <c r="I5" s="180"/>
    </row>
    <row r="6" spans="2:12" s="58" customFormat="1" ht="30" customHeight="1">
      <c r="B6" s="152" t="s">
        <v>270</v>
      </c>
      <c r="C6" s="152" t="s">
        <v>51</v>
      </c>
      <c r="D6" s="445" t="s">
        <v>273</v>
      </c>
      <c r="E6" s="446"/>
      <c r="F6" s="447"/>
      <c r="G6" s="152" t="s">
        <v>62</v>
      </c>
      <c r="H6" s="152" t="s">
        <v>63</v>
      </c>
      <c r="I6" s="129"/>
      <c r="K6" s="160" t="s">
        <v>250</v>
      </c>
      <c r="L6" s="160" t="s">
        <v>251</v>
      </c>
    </row>
    <row r="7" spans="2:14" s="58" customFormat="1" ht="18" customHeight="1">
      <c r="B7" s="136"/>
      <c r="C7" s="137"/>
      <c r="D7" s="124"/>
      <c r="E7" s="183" t="s">
        <v>272</v>
      </c>
      <c r="F7" s="196"/>
      <c r="G7" s="357"/>
      <c r="H7" s="170"/>
      <c r="I7" s="181"/>
      <c r="K7" s="203">
        <f>LEFT(H7,2)</f>
      </c>
      <c r="L7" s="199">
        <f aca="true" t="shared" si="0" ref="L7:L38">F7&amp;LEFT(H7,2)</f>
      </c>
      <c r="M7" s="320"/>
      <c r="N7" s="321"/>
    </row>
    <row r="8" spans="2:14" s="58" customFormat="1" ht="18" customHeight="1">
      <c r="B8" s="140"/>
      <c r="C8" s="141"/>
      <c r="D8" s="142"/>
      <c r="E8" s="184" t="s">
        <v>272</v>
      </c>
      <c r="F8" s="197"/>
      <c r="G8" s="357"/>
      <c r="H8" s="171"/>
      <c r="I8" s="182"/>
      <c r="K8" s="203">
        <f>LEFT(H8,2)</f>
      </c>
      <c r="L8" s="199">
        <f t="shared" si="0"/>
      </c>
      <c r="M8" s="320"/>
      <c r="N8" s="321"/>
    </row>
    <row r="9" spans="2:14" s="58" customFormat="1" ht="18" customHeight="1">
      <c r="B9" s="140"/>
      <c r="C9" s="141"/>
      <c r="D9" s="142"/>
      <c r="E9" s="184" t="s">
        <v>272</v>
      </c>
      <c r="F9" s="197"/>
      <c r="G9" s="357"/>
      <c r="H9" s="171"/>
      <c r="I9" s="181"/>
      <c r="K9" s="203">
        <f>LEFT(H9,2)</f>
      </c>
      <c r="L9" s="199">
        <f t="shared" si="0"/>
      </c>
      <c r="M9" s="320"/>
      <c r="N9" s="321"/>
    </row>
    <row r="10" spans="2:14" s="58" customFormat="1" ht="18" customHeight="1">
      <c r="B10" s="140"/>
      <c r="C10" s="141"/>
      <c r="D10" s="142"/>
      <c r="E10" s="184" t="s">
        <v>272</v>
      </c>
      <c r="F10" s="197"/>
      <c r="G10" s="357"/>
      <c r="H10" s="171"/>
      <c r="I10" s="181"/>
      <c r="K10" s="203">
        <f aca="true" t="shared" si="1" ref="K10:K73">LEFT(H10,2)</f>
      </c>
      <c r="L10" s="199">
        <f t="shared" si="0"/>
      </c>
      <c r="M10" s="320"/>
      <c r="N10" s="322"/>
    </row>
    <row r="11" spans="2:12" s="58" customFormat="1" ht="18" customHeight="1">
      <c r="B11" s="140"/>
      <c r="C11" s="141"/>
      <c r="D11" s="142"/>
      <c r="E11" s="184" t="s">
        <v>272</v>
      </c>
      <c r="F11" s="197"/>
      <c r="G11" s="357"/>
      <c r="H11" s="171"/>
      <c r="I11" s="182"/>
      <c r="K11" s="203">
        <f t="shared" si="1"/>
      </c>
      <c r="L11" s="199">
        <f t="shared" si="0"/>
      </c>
    </row>
    <row r="12" spans="2:12" s="58" customFormat="1" ht="18" customHeight="1">
      <c r="B12" s="140"/>
      <c r="C12" s="141"/>
      <c r="D12" s="142"/>
      <c r="E12" s="184" t="s">
        <v>272</v>
      </c>
      <c r="F12" s="197"/>
      <c r="G12" s="357"/>
      <c r="H12" s="171"/>
      <c r="I12" s="181"/>
      <c r="K12" s="203">
        <f t="shared" si="1"/>
      </c>
      <c r="L12" s="199">
        <f t="shared" si="0"/>
      </c>
    </row>
    <row r="13" spans="2:12" s="58" customFormat="1" ht="18" customHeight="1">
      <c r="B13" s="140"/>
      <c r="C13" s="141"/>
      <c r="D13" s="142"/>
      <c r="E13" s="184" t="s">
        <v>272</v>
      </c>
      <c r="F13" s="197"/>
      <c r="G13" s="357"/>
      <c r="H13" s="171"/>
      <c r="I13" s="181"/>
      <c r="K13" s="203">
        <f t="shared" si="1"/>
      </c>
      <c r="L13" s="199">
        <f t="shared" si="0"/>
      </c>
    </row>
    <row r="14" spans="2:12" s="58" customFormat="1" ht="18" customHeight="1">
      <c r="B14" s="140"/>
      <c r="C14" s="141"/>
      <c r="D14" s="142"/>
      <c r="E14" s="184" t="s">
        <v>272</v>
      </c>
      <c r="F14" s="197"/>
      <c r="G14" s="357"/>
      <c r="H14" s="171"/>
      <c r="I14" s="182"/>
      <c r="K14" s="203">
        <f t="shared" si="1"/>
      </c>
      <c r="L14" s="199">
        <f t="shared" si="0"/>
      </c>
    </row>
    <row r="15" spans="2:12" s="58" customFormat="1" ht="18" customHeight="1">
      <c r="B15" s="140"/>
      <c r="C15" s="141"/>
      <c r="D15" s="142"/>
      <c r="E15" s="184" t="s">
        <v>272</v>
      </c>
      <c r="F15" s="197"/>
      <c r="G15" s="357"/>
      <c r="H15" s="171"/>
      <c r="I15" s="181"/>
      <c r="K15" s="203">
        <f t="shared" si="1"/>
      </c>
      <c r="L15" s="199">
        <f t="shared" si="0"/>
      </c>
    </row>
    <row r="16" spans="2:12" s="58" customFormat="1" ht="18" customHeight="1">
      <c r="B16" s="143"/>
      <c r="C16" s="144"/>
      <c r="D16" s="142"/>
      <c r="E16" s="184" t="s">
        <v>272</v>
      </c>
      <c r="F16" s="197"/>
      <c r="G16" s="357"/>
      <c r="H16" s="171"/>
      <c r="I16" s="181"/>
      <c r="K16" s="203">
        <f t="shared" si="1"/>
      </c>
      <c r="L16" s="199">
        <f t="shared" si="0"/>
      </c>
    </row>
    <row r="17" spans="2:12" s="58" customFormat="1" ht="18" customHeight="1">
      <c r="B17" s="143"/>
      <c r="C17" s="144"/>
      <c r="D17" s="142"/>
      <c r="E17" s="184" t="s">
        <v>272</v>
      </c>
      <c r="F17" s="197"/>
      <c r="G17" s="357"/>
      <c r="H17" s="171"/>
      <c r="I17" s="182"/>
      <c r="K17" s="203">
        <f t="shared" si="1"/>
      </c>
      <c r="L17" s="199">
        <f t="shared" si="0"/>
      </c>
    </row>
    <row r="18" spans="2:12" s="58" customFormat="1" ht="18" customHeight="1">
      <c r="B18" s="143"/>
      <c r="C18" s="144"/>
      <c r="D18" s="142"/>
      <c r="E18" s="184" t="s">
        <v>272</v>
      </c>
      <c r="F18" s="197"/>
      <c r="G18" s="357"/>
      <c r="H18" s="171"/>
      <c r="I18" s="181"/>
      <c r="K18" s="203">
        <f t="shared" si="1"/>
      </c>
      <c r="L18" s="199">
        <f t="shared" si="0"/>
      </c>
    </row>
    <row r="19" spans="2:12" s="58" customFormat="1" ht="18" customHeight="1">
      <c r="B19" s="143"/>
      <c r="C19" s="144"/>
      <c r="D19" s="142"/>
      <c r="E19" s="184" t="s">
        <v>272</v>
      </c>
      <c r="F19" s="197"/>
      <c r="G19" s="357"/>
      <c r="H19" s="171"/>
      <c r="I19" s="181"/>
      <c r="K19" s="203">
        <f t="shared" si="1"/>
      </c>
      <c r="L19" s="199">
        <f t="shared" si="0"/>
      </c>
    </row>
    <row r="20" spans="2:12" s="58" customFormat="1" ht="18" customHeight="1">
      <c r="B20" s="143"/>
      <c r="C20" s="144"/>
      <c r="D20" s="142"/>
      <c r="E20" s="184" t="s">
        <v>272</v>
      </c>
      <c r="F20" s="197"/>
      <c r="G20" s="357"/>
      <c r="H20" s="171"/>
      <c r="I20" s="182"/>
      <c r="K20" s="203">
        <f t="shared" si="1"/>
      </c>
      <c r="L20" s="199">
        <f t="shared" si="0"/>
      </c>
    </row>
    <row r="21" spans="2:12" s="58" customFormat="1" ht="18" customHeight="1">
      <c r="B21" s="143"/>
      <c r="C21" s="144"/>
      <c r="D21" s="142"/>
      <c r="E21" s="184" t="s">
        <v>272</v>
      </c>
      <c r="F21" s="197"/>
      <c r="G21" s="357"/>
      <c r="H21" s="171"/>
      <c r="I21" s="181"/>
      <c r="K21" s="203">
        <f t="shared" si="1"/>
      </c>
      <c r="L21" s="199">
        <f t="shared" si="0"/>
      </c>
    </row>
    <row r="22" spans="2:12" s="58" customFormat="1" ht="18" customHeight="1">
      <c r="B22" s="143"/>
      <c r="C22" s="144"/>
      <c r="D22" s="142"/>
      <c r="E22" s="184" t="s">
        <v>272</v>
      </c>
      <c r="F22" s="197"/>
      <c r="G22" s="357"/>
      <c r="H22" s="171"/>
      <c r="I22" s="181"/>
      <c r="K22" s="203">
        <f t="shared" si="1"/>
      </c>
      <c r="L22" s="199">
        <f t="shared" si="0"/>
      </c>
    </row>
    <row r="23" spans="2:12" s="58" customFormat="1" ht="18" customHeight="1">
      <c r="B23" s="143"/>
      <c r="C23" s="144"/>
      <c r="D23" s="142"/>
      <c r="E23" s="184" t="s">
        <v>272</v>
      </c>
      <c r="F23" s="197"/>
      <c r="G23" s="357"/>
      <c r="H23" s="171"/>
      <c r="I23" s="182"/>
      <c r="K23" s="203">
        <f t="shared" si="1"/>
      </c>
      <c r="L23" s="199">
        <f t="shared" si="0"/>
      </c>
    </row>
    <row r="24" spans="2:12" s="58" customFormat="1" ht="18" customHeight="1">
      <c r="B24" s="143"/>
      <c r="C24" s="144"/>
      <c r="D24" s="142"/>
      <c r="E24" s="184" t="s">
        <v>272</v>
      </c>
      <c r="F24" s="197"/>
      <c r="G24" s="357"/>
      <c r="H24" s="171"/>
      <c r="I24" s="181"/>
      <c r="K24" s="203">
        <f t="shared" si="1"/>
      </c>
      <c r="L24" s="199">
        <f t="shared" si="0"/>
      </c>
    </row>
    <row r="25" spans="2:12" s="58" customFormat="1" ht="18" customHeight="1">
      <c r="B25" s="143"/>
      <c r="C25" s="144"/>
      <c r="D25" s="142"/>
      <c r="E25" s="184" t="s">
        <v>272</v>
      </c>
      <c r="F25" s="197"/>
      <c r="G25" s="357"/>
      <c r="H25" s="171"/>
      <c r="I25" s="181"/>
      <c r="K25" s="203">
        <f t="shared" si="1"/>
      </c>
      <c r="L25" s="199">
        <f t="shared" si="0"/>
      </c>
    </row>
    <row r="26" spans="2:12" s="58" customFormat="1" ht="18" customHeight="1">
      <c r="B26" s="143"/>
      <c r="C26" s="144"/>
      <c r="D26" s="142"/>
      <c r="E26" s="184" t="s">
        <v>272</v>
      </c>
      <c r="F26" s="197"/>
      <c r="G26" s="357"/>
      <c r="H26" s="171"/>
      <c r="I26" s="182"/>
      <c r="K26" s="203">
        <f t="shared" si="1"/>
      </c>
      <c r="L26" s="199">
        <f t="shared" si="0"/>
      </c>
    </row>
    <row r="27" spans="2:12" s="58" customFormat="1" ht="18" customHeight="1">
      <c r="B27" s="143"/>
      <c r="C27" s="144"/>
      <c r="D27" s="142"/>
      <c r="E27" s="184" t="s">
        <v>272</v>
      </c>
      <c r="F27" s="197"/>
      <c r="G27" s="357"/>
      <c r="H27" s="171"/>
      <c r="I27" s="181"/>
      <c r="K27" s="203">
        <f t="shared" si="1"/>
      </c>
      <c r="L27" s="199">
        <f t="shared" si="0"/>
      </c>
    </row>
    <row r="28" spans="2:12" s="58" customFormat="1" ht="18" customHeight="1">
      <c r="B28" s="143"/>
      <c r="C28" s="144"/>
      <c r="D28" s="142"/>
      <c r="E28" s="184" t="s">
        <v>272</v>
      </c>
      <c r="F28" s="197"/>
      <c r="G28" s="357"/>
      <c r="H28" s="171"/>
      <c r="I28" s="181"/>
      <c r="K28" s="203">
        <f t="shared" si="1"/>
      </c>
      <c r="L28" s="199">
        <f t="shared" si="0"/>
      </c>
    </row>
    <row r="29" spans="2:12" s="58" customFormat="1" ht="18" customHeight="1">
      <c r="B29" s="143"/>
      <c r="C29" s="144"/>
      <c r="D29" s="142"/>
      <c r="E29" s="184" t="s">
        <v>272</v>
      </c>
      <c r="F29" s="197"/>
      <c r="G29" s="357"/>
      <c r="H29" s="171"/>
      <c r="I29" s="182"/>
      <c r="K29" s="203">
        <f t="shared" si="1"/>
      </c>
      <c r="L29" s="199">
        <f t="shared" si="0"/>
      </c>
    </row>
    <row r="30" spans="2:12" s="58" customFormat="1" ht="18" customHeight="1">
      <c r="B30" s="143"/>
      <c r="C30" s="144"/>
      <c r="D30" s="142"/>
      <c r="E30" s="184" t="s">
        <v>272</v>
      </c>
      <c r="F30" s="197"/>
      <c r="G30" s="357"/>
      <c r="H30" s="171"/>
      <c r="I30" s="181"/>
      <c r="K30" s="203">
        <f t="shared" si="1"/>
      </c>
      <c r="L30" s="199">
        <f t="shared" si="0"/>
      </c>
    </row>
    <row r="31" spans="2:12" s="58" customFormat="1" ht="18" customHeight="1">
      <c r="B31" s="143"/>
      <c r="C31" s="144"/>
      <c r="D31" s="142"/>
      <c r="E31" s="184" t="s">
        <v>272</v>
      </c>
      <c r="F31" s="197"/>
      <c r="G31" s="357"/>
      <c r="H31" s="171"/>
      <c r="I31" s="181"/>
      <c r="K31" s="203">
        <f t="shared" si="1"/>
      </c>
      <c r="L31" s="199">
        <f t="shared" si="0"/>
      </c>
    </row>
    <row r="32" spans="2:12" s="58" customFormat="1" ht="18" customHeight="1">
      <c r="B32" s="143"/>
      <c r="C32" s="144"/>
      <c r="D32" s="142"/>
      <c r="E32" s="184" t="s">
        <v>272</v>
      </c>
      <c r="F32" s="197"/>
      <c r="G32" s="357"/>
      <c r="H32" s="171"/>
      <c r="I32" s="182"/>
      <c r="K32" s="203">
        <f t="shared" si="1"/>
      </c>
      <c r="L32" s="199">
        <f t="shared" si="0"/>
      </c>
    </row>
    <row r="33" spans="2:12" s="58" customFormat="1" ht="18" customHeight="1">
      <c r="B33" s="143"/>
      <c r="C33" s="144"/>
      <c r="D33" s="142"/>
      <c r="E33" s="184" t="s">
        <v>272</v>
      </c>
      <c r="F33" s="197"/>
      <c r="G33" s="357"/>
      <c r="H33" s="171"/>
      <c r="I33" s="181"/>
      <c r="K33" s="203">
        <f t="shared" si="1"/>
      </c>
      <c r="L33" s="199">
        <f t="shared" si="0"/>
      </c>
    </row>
    <row r="34" spans="2:12" s="58" customFormat="1" ht="18" customHeight="1">
      <c r="B34" s="143"/>
      <c r="C34" s="144"/>
      <c r="D34" s="142"/>
      <c r="E34" s="184" t="s">
        <v>272</v>
      </c>
      <c r="F34" s="197"/>
      <c r="G34" s="357"/>
      <c r="H34" s="171"/>
      <c r="I34" s="181"/>
      <c r="K34" s="203">
        <f t="shared" si="1"/>
      </c>
      <c r="L34" s="199">
        <f t="shared" si="0"/>
      </c>
    </row>
    <row r="35" spans="2:12" s="58" customFormat="1" ht="18" customHeight="1">
      <c r="B35" s="143"/>
      <c r="C35" s="144"/>
      <c r="D35" s="142"/>
      <c r="E35" s="184" t="s">
        <v>272</v>
      </c>
      <c r="F35" s="197"/>
      <c r="G35" s="357"/>
      <c r="H35" s="171"/>
      <c r="I35" s="182"/>
      <c r="K35" s="203">
        <f t="shared" si="1"/>
      </c>
      <c r="L35" s="199">
        <f t="shared" si="0"/>
      </c>
    </row>
    <row r="36" spans="2:12" s="58" customFormat="1" ht="18" customHeight="1">
      <c r="B36" s="143"/>
      <c r="C36" s="144"/>
      <c r="D36" s="142"/>
      <c r="E36" s="184" t="s">
        <v>272</v>
      </c>
      <c r="F36" s="197"/>
      <c r="G36" s="357"/>
      <c r="H36" s="171"/>
      <c r="I36" s="181"/>
      <c r="K36" s="203">
        <f t="shared" si="1"/>
      </c>
      <c r="L36" s="199">
        <f t="shared" si="0"/>
      </c>
    </row>
    <row r="37" spans="2:12" s="58" customFormat="1" ht="18" customHeight="1">
      <c r="B37" s="143"/>
      <c r="C37" s="144"/>
      <c r="D37" s="142"/>
      <c r="E37" s="184" t="s">
        <v>272</v>
      </c>
      <c r="F37" s="197"/>
      <c r="G37" s="357"/>
      <c r="H37" s="171"/>
      <c r="I37" s="181"/>
      <c r="K37" s="203">
        <f t="shared" si="1"/>
      </c>
      <c r="L37" s="199">
        <f t="shared" si="0"/>
      </c>
    </row>
    <row r="38" spans="2:12" s="58" customFormat="1" ht="18" customHeight="1">
      <c r="B38" s="143"/>
      <c r="C38" s="144"/>
      <c r="D38" s="142"/>
      <c r="E38" s="184" t="s">
        <v>272</v>
      </c>
      <c r="F38" s="197"/>
      <c r="G38" s="357"/>
      <c r="H38" s="171"/>
      <c r="I38" s="182"/>
      <c r="K38" s="203">
        <f t="shared" si="1"/>
      </c>
      <c r="L38" s="199">
        <f t="shared" si="0"/>
      </c>
    </row>
    <row r="39" spans="2:12" s="58" customFormat="1" ht="18" customHeight="1">
      <c r="B39" s="143"/>
      <c r="C39" s="144"/>
      <c r="D39" s="142"/>
      <c r="E39" s="184" t="s">
        <v>272</v>
      </c>
      <c r="F39" s="197"/>
      <c r="G39" s="357"/>
      <c r="H39" s="171"/>
      <c r="I39" s="181"/>
      <c r="K39" s="203">
        <f t="shared" si="1"/>
      </c>
      <c r="L39" s="199">
        <f aca="true" t="shared" si="2" ref="L39:L70">F39&amp;LEFT(H39,2)</f>
      </c>
    </row>
    <row r="40" spans="2:12" s="58" customFormat="1" ht="18" customHeight="1">
      <c r="B40" s="143"/>
      <c r="C40" s="144"/>
      <c r="D40" s="142"/>
      <c r="E40" s="184" t="s">
        <v>272</v>
      </c>
      <c r="F40" s="197"/>
      <c r="G40" s="357"/>
      <c r="H40" s="171"/>
      <c r="I40" s="181"/>
      <c r="K40" s="203">
        <f t="shared" si="1"/>
      </c>
      <c r="L40" s="199">
        <f t="shared" si="2"/>
      </c>
    </row>
    <row r="41" spans="2:12" s="58" customFormat="1" ht="18" customHeight="1">
      <c r="B41" s="143"/>
      <c r="C41" s="144"/>
      <c r="D41" s="142"/>
      <c r="E41" s="184" t="s">
        <v>272</v>
      </c>
      <c r="F41" s="197"/>
      <c r="G41" s="357"/>
      <c r="H41" s="171"/>
      <c r="I41" s="182"/>
      <c r="K41" s="203">
        <f t="shared" si="1"/>
      </c>
      <c r="L41" s="199">
        <f t="shared" si="2"/>
      </c>
    </row>
    <row r="42" spans="2:12" s="58" customFormat="1" ht="18" customHeight="1">
      <c r="B42" s="143"/>
      <c r="C42" s="144"/>
      <c r="D42" s="142"/>
      <c r="E42" s="184" t="s">
        <v>272</v>
      </c>
      <c r="F42" s="197"/>
      <c r="G42" s="357"/>
      <c r="H42" s="171"/>
      <c r="I42" s="181"/>
      <c r="K42" s="203">
        <f t="shared" si="1"/>
      </c>
      <c r="L42" s="199">
        <f t="shared" si="2"/>
      </c>
    </row>
    <row r="43" spans="2:12" s="58" customFormat="1" ht="18" customHeight="1">
      <c r="B43" s="143"/>
      <c r="C43" s="144"/>
      <c r="D43" s="142"/>
      <c r="E43" s="184" t="s">
        <v>272</v>
      </c>
      <c r="F43" s="197"/>
      <c r="G43" s="357"/>
      <c r="H43" s="171"/>
      <c r="I43" s="181"/>
      <c r="K43" s="203">
        <f t="shared" si="1"/>
      </c>
      <c r="L43" s="199">
        <f t="shared" si="2"/>
      </c>
    </row>
    <row r="44" spans="2:12" s="58" customFormat="1" ht="18" customHeight="1">
      <c r="B44" s="143"/>
      <c r="C44" s="144"/>
      <c r="D44" s="142"/>
      <c r="E44" s="184" t="s">
        <v>272</v>
      </c>
      <c r="F44" s="197"/>
      <c r="G44" s="357"/>
      <c r="H44" s="171"/>
      <c r="I44" s="182"/>
      <c r="K44" s="203">
        <f t="shared" si="1"/>
      </c>
      <c r="L44" s="199">
        <f t="shared" si="2"/>
      </c>
    </row>
    <row r="45" spans="2:12" s="58" customFormat="1" ht="18" customHeight="1">
      <c r="B45" s="143"/>
      <c r="C45" s="144"/>
      <c r="D45" s="142"/>
      <c r="E45" s="184" t="s">
        <v>272</v>
      </c>
      <c r="F45" s="197"/>
      <c r="G45" s="357"/>
      <c r="H45" s="171"/>
      <c r="I45" s="181"/>
      <c r="K45" s="203">
        <f t="shared" si="1"/>
      </c>
      <c r="L45" s="199">
        <f t="shared" si="2"/>
      </c>
    </row>
    <row r="46" spans="2:12" s="58" customFormat="1" ht="18" customHeight="1">
      <c r="B46" s="143"/>
      <c r="C46" s="144"/>
      <c r="D46" s="142"/>
      <c r="E46" s="184" t="s">
        <v>272</v>
      </c>
      <c r="F46" s="197"/>
      <c r="G46" s="357"/>
      <c r="H46" s="171"/>
      <c r="I46" s="181"/>
      <c r="K46" s="203">
        <f t="shared" si="1"/>
      </c>
      <c r="L46" s="199">
        <f t="shared" si="2"/>
      </c>
    </row>
    <row r="47" spans="2:12" s="58" customFormat="1" ht="18" customHeight="1">
      <c r="B47" s="143"/>
      <c r="C47" s="144"/>
      <c r="D47" s="142"/>
      <c r="E47" s="184" t="s">
        <v>272</v>
      </c>
      <c r="F47" s="197"/>
      <c r="G47" s="357"/>
      <c r="H47" s="171"/>
      <c r="I47" s="182"/>
      <c r="K47" s="203">
        <f t="shared" si="1"/>
      </c>
      <c r="L47" s="199">
        <f t="shared" si="2"/>
      </c>
    </row>
    <row r="48" spans="2:12" s="58" customFormat="1" ht="18" customHeight="1">
      <c r="B48" s="143"/>
      <c r="C48" s="144"/>
      <c r="D48" s="142"/>
      <c r="E48" s="184" t="s">
        <v>272</v>
      </c>
      <c r="F48" s="197"/>
      <c r="G48" s="357"/>
      <c r="H48" s="171"/>
      <c r="I48" s="181"/>
      <c r="K48" s="203">
        <f t="shared" si="1"/>
      </c>
      <c r="L48" s="199">
        <f t="shared" si="2"/>
      </c>
    </row>
    <row r="49" spans="2:12" s="58" customFormat="1" ht="18" customHeight="1">
      <c r="B49" s="143"/>
      <c r="C49" s="144"/>
      <c r="D49" s="142"/>
      <c r="E49" s="184" t="s">
        <v>272</v>
      </c>
      <c r="F49" s="197"/>
      <c r="G49" s="357"/>
      <c r="H49" s="171"/>
      <c r="I49" s="181"/>
      <c r="K49" s="203">
        <f t="shared" si="1"/>
      </c>
      <c r="L49" s="199">
        <f t="shared" si="2"/>
      </c>
    </row>
    <row r="50" spans="2:12" s="58" customFormat="1" ht="18" customHeight="1">
      <c r="B50" s="143"/>
      <c r="C50" s="144"/>
      <c r="D50" s="142"/>
      <c r="E50" s="184" t="s">
        <v>272</v>
      </c>
      <c r="F50" s="197"/>
      <c r="G50" s="357"/>
      <c r="H50" s="171"/>
      <c r="I50" s="182"/>
      <c r="K50" s="203">
        <f t="shared" si="1"/>
      </c>
      <c r="L50" s="199">
        <f t="shared" si="2"/>
      </c>
    </row>
    <row r="51" spans="2:12" s="58" customFormat="1" ht="18" customHeight="1">
      <c r="B51" s="143"/>
      <c r="C51" s="144"/>
      <c r="D51" s="142"/>
      <c r="E51" s="184" t="s">
        <v>272</v>
      </c>
      <c r="F51" s="197"/>
      <c r="G51" s="357"/>
      <c r="H51" s="171"/>
      <c r="I51" s="181"/>
      <c r="K51" s="203">
        <f t="shared" si="1"/>
      </c>
      <c r="L51" s="199">
        <f t="shared" si="2"/>
      </c>
    </row>
    <row r="52" spans="2:12" s="58" customFormat="1" ht="18" customHeight="1">
      <c r="B52" s="143"/>
      <c r="C52" s="144"/>
      <c r="D52" s="142"/>
      <c r="E52" s="184" t="s">
        <v>272</v>
      </c>
      <c r="F52" s="197"/>
      <c r="G52" s="357"/>
      <c r="H52" s="171"/>
      <c r="I52" s="181"/>
      <c r="K52" s="203">
        <f t="shared" si="1"/>
      </c>
      <c r="L52" s="199">
        <f t="shared" si="2"/>
      </c>
    </row>
    <row r="53" spans="2:12" s="58" customFormat="1" ht="18" customHeight="1">
      <c r="B53" s="143"/>
      <c r="C53" s="144"/>
      <c r="D53" s="142"/>
      <c r="E53" s="184" t="s">
        <v>272</v>
      </c>
      <c r="F53" s="197"/>
      <c r="G53" s="357"/>
      <c r="H53" s="171"/>
      <c r="I53" s="182"/>
      <c r="K53" s="203">
        <f t="shared" si="1"/>
      </c>
      <c r="L53" s="199">
        <f t="shared" si="2"/>
      </c>
    </row>
    <row r="54" spans="2:12" s="58" customFormat="1" ht="18" customHeight="1">
      <c r="B54" s="143"/>
      <c r="C54" s="144"/>
      <c r="D54" s="142"/>
      <c r="E54" s="184" t="s">
        <v>272</v>
      </c>
      <c r="F54" s="197"/>
      <c r="G54" s="357"/>
      <c r="H54" s="171"/>
      <c r="I54" s="181"/>
      <c r="K54" s="203">
        <f t="shared" si="1"/>
      </c>
      <c r="L54" s="199">
        <f t="shared" si="2"/>
      </c>
    </row>
    <row r="55" spans="2:12" s="58" customFormat="1" ht="18" customHeight="1">
      <c r="B55" s="143"/>
      <c r="C55" s="144"/>
      <c r="D55" s="142"/>
      <c r="E55" s="184" t="s">
        <v>272</v>
      </c>
      <c r="F55" s="197"/>
      <c r="G55" s="357"/>
      <c r="H55" s="171"/>
      <c r="I55" s="181"/>
      <c r="K55" s="203">
        <f t="shared" si="1"/>
      </c>
      <c r="L55" s="199">
        <f t="shared" si="2"/>
      </c>
    </row>
    <row r="56" spans="2:12" s="58" customFormat="1" ht="18" customHeight="1">
      <c r="B56" s="143"/>
      <c r="C56" s="144"/>
      <c r="D56" s="142"/>
      <c r="E56" s="184" t="s">
        <v>272</v>
      </c>
      <c r="F56" s="197"/>
      <c r="G56" s="357"/>
      <c r="H56" s="171"/>
      <c r="I56" s="182"/>
      <c r="K56" s="203">
        <f t="shared" si="1"/>
      </c>
      <c r="L56" s="199">
        <f t="shared" si="2"/>
      </c>
    </row>
    <row r="57" spans="2:12" s="58" customFormat="1" ht="18" customHeight="1">
      <c r="B57" s="143"/>
      <c r="C57" s="144"/>
      <c r="D57" s="142"/>
      <c r="E57" s="184" t="s">
        <v>272</v>
      </c>
      <c r="F57" s="197"/>
      <c r="G57" s="357"/>
      <c r="H57" s="171"/>
      <c r="I57" s="181"/>
      <c r="K57" s="203">
        <f t="shared" si="1"/>
      </c>
      <c r="L57" s="199">
        <f t="shared" si="2"/>
      </c>
    </row>
    <row r="58" spans="2:12" s="58" customFormat="1" ht="18" customHeight="1">
      <c r="B58" s="143"/>
      <c r="C58" s="144"/>
      <c r="D58" s="142"/>
      <c r="E58" s="184" t="s">
        <v>272</v>
      </c>
      <c r="F58" s="197"/>
      <c r="G58" s="357"/>
      <c r="H58" s="171"/>
      <c r="I58" s="181"/>
      <c r="K58" s="203">
        <f t="shared" si="1"/>
      </c>
      <c r="L58" s="199">
        <f t="shared" si="2"/>
      </c>
    </row>
    <row r="59" spans="2:12" s="58" customFormat="1" ht="18" customHeight="1">
      <c r="B59" s="143"/>
      <c r="C59" s="144"/>
      <c r="D59" s="142"/>
      <c r="E59" s="184" t="s">
        <v>272</v>
      </c>
      <c r="F59" s="197"/>
      <c r="G59" s="357"/>
      <c r="H59" s="171"/>
      <c r="I59" s="182"/>
      <c r="K59" s="203">
        <f t="shared" si="1"/>
      </c>
      <c r="L59" s="199">
        <f t="shared" si="2"/>
      </c>
    </row>
    <row r="60" spans="2:12" s="58" customFormat="1" ht="18" customHeight="1">
      <c r="B60" s="143"/>
      <c r="C60" s="144"/>
      <c r="D60" s="142"/>
      <c r="E60" s="184" t="s">
        <v>272</v>
      </c>
      <c r="F60" s="197"/>
      <c r="G60" s="357"/>
      <c r="H60" s="171"/>
      <c r="I60" s="181"/>
      <c r="K60" s="203">
        <f t="shared" si="1"/>
      </c>
      <c r="L60" s="199">
        <f t="shared" si="2"/>
      </c>
    </row>
    <row r="61" spans="2:12" s="58" customFormat="1" ht="18" customHeight="1">
      <c r="B61" s="143"/>
      <c r="C61" s="144"/>
      <c r="D61" s="142"/>
      <c r="E61" s="184" t="s">
        <v>272</v>
      </c>
      <c r="F61" s="197"/>
      <c r="G61" s="357"/>
      <c r="H61" s="171"/>
      <c r="I61" s="181"/>
      <c r="K61" s="203">
        <f t="shared" si="1"/>
      </c>
      <c r="L61" s="199">
        <f t="shared" si="2"/>
      </c>
    </row>
    <row r="62" spans="2:12" s="58" customFormat="1" ht="18" customHeight="1">
      <c r="B62" s="143"/>
      <c r="C62" s="144"/>
      <c r="D62" s="142"/>
      <c r="E62" s="184" t="s">
        <v>272</v>
      </c>
      <c r="F62" s="197"/>
      <c r="G62" s="357"/>
      <c r="H62" s="171"/>
      <c r="I62" s="182"/>
      <c r="K62" s="203">
        <f t="shared" si="1"/>
      </c>
      <c r="L62" s="199">
        <f t="shared" si="2"/>
      </c>
    </row>
    <row r="63" spans="2:12" s="58" customFormat="1" ht="18" customHeight="1">
      <c r="B63" s="143"/>
      <c r="C63" s="144"/>
      <c r="D63" s="142"/>
      <c r="E63" s="184" t="s">
        <v>272</v>
      </c>
      <c r="F63" s="197"/>
      <c r="G63" s="357"/>
      <c r="H63" s="171"/>
      <c r="I63" s="181"/>
      <c r="K63" s="203">
        <f t="shared" si="1"/>
      </c>
      <c r="L63" s="199">
        <f t="shared" si="2"/>
      </c>
    </row>
    <row r="64" spans="2:12" s="58" customFormat="1" ht="18" customHeight="1">
      <c r="B64" s="143"/>
      <c r="C64" s="144"/>
      <c r="D64" s="142"/>
      <c r="E64" s="184" t="s">
        <v>272</v>
      </c>
      <c r="F64" s="197"/>
      <c r="G64" s="357"/>
      <c r="H64" s="171"/>
      <c r="I64" s="181"/>
      <c r="K64" s="203">
        <f t="shared" si="1"/>
      </c>
      <c r="L64" s="199">
        <f t="shared" si="2"/>
      </c>
    </row>
    <row r="65" spans="2:12" s="58" customFormat="1" ht="18" customHeight="1">
      <c r="B65" s="143"/>
      <c r="C65" s="144"/>
      <c r="D65" s="142"/>
      <c r="E65" s="184" t="s">
        <v>272</v>
      </c>
      <c r="F65" s="197"/>
      <c r="G65" s="357"/>
      <c r="H65" s="171"/>
      <c r="I65" s="182"/>
      <c r="K65" s="203">
        <f t="shared" si="1"/>
      </c>
      <c r="L65" s="199">
        <f t="shared" si="2"/>
      </c>
    </row>
    <row r="66" spans="2:12" s="58" customFormat="1" ht="18" customHeight="1">
      <c r="B66" s="143"/>
      <c r="C66" s="144"/>
      <c r="D66" s="142"/>
      <c r="E66" s="184" t="s">
        <v>272</v>
      </c>
      <c r="F66" s="197"/>
      <c r="G66" s="357"/>
      <c r="H66" s="171"/>
      <c r="I66" s="181"/>
      <c r="K66" s="203">
        <f t="shared" si="1"/>
      </c>
      <c r="L66" s="199">
        <f t="shared" si="2"/>
      </c>
    </row>
    <row r="67" spans="2:12" s="58" customFormat="1" ht="18" customHeight="1">
      <c r="B67" s="143"/>
      <c r="C67" s="144"/>
      <c r="D67" s="142"/>
      <c r="E67" s="184" t="s">
        <v>272</v>
      </c>
      <c r="F67" s="197"/>
      <c r="G67" s="357"/>
      <c r="H67" s="171"/>
      <c r="I67" s="181"/>
      <c r="K67" s="203">
        <f t="shared" si="1"/>
      </c>
      <c r="L67" s="199">
        <f t="shared" si="2"/>
      </c>
    </row>
    <row r="68" spans="2:12" s="58" customFormat="1" ht="18" customHeight="1">
      <c r="B68" s="143"/>
      <c r="C68" s="144"/>
      <c r="D68" s="142"/>
      <c r="E68" s="184" t="s">
        <v>272</v>
      </c>
      <c r="F68" s="197"/>
      <c r="G68" s="357"/>
      <c r="H68" s="171"/>
      <c r="I68" s="182"/>
      <c r="K68" s="203">
        <f t="shared" si="1"/>
      </c>
      <c r="L68" s="199">
        <f t="shared" si="2"/>
      </c>
    </row>
    <row r="69" spans="2:12" s="58" customFormat="1" ht="18" customHeight="1">
      <c r="B69" s="143"/>
      <c r="C69" s="141"/>
      <c r="D69" s="142"/>
      <c r="E69" s="184" t="s">
        <v>272</v>
      </c>
      <c r="F69" s="197"/>
      <c r="G69" s="357"/>
      <c r="H69" s="171"/>
      <c r="I69" s="181"/>
      <c r="K69" s="203">
        <f t="shared" si="1"/>
      </c>
      <c r="L69" s="199">
        <f t="shared" si="2"/>
      </c>
    </row>
    <row r="70" spans="2:12" s="58" customFormat="1" ht="18" customHeight="1">
      <c r="B70" s="143"/>
      <c r="C70" s="141"/>
      <c r="D70" s="142"/>
      <c r="E70" s="184" t="s">
        <v>272</v>
      </c>
      <c r="F70" s="197"/>
      <c r="G70" s="357"/>
      <c r="H70" s="171"/>
      <c r="I70" s="181"/>
      <c r="K70" s="203">
        <f t="shared" si="1"/>
      </c>
      <c r="L70" s="199">
        <f t="shared" si="2"/>
      </c>
    </row>
    <row r="71" spans="2:12" s="58" customFormat="1" ht="18" customHeight="1">
      <c r="B71" s="143"/>
      <c r="C71" s="141"/>
      <c r="D71" s="142"/>
      <c r="E71" s="184" t="s">
        <v>272</v>
      </c>
      <c r="F71" s="197"/>
      <c r="G71" s="357"/>
      <c r="H71" s="171"/>
      <c r="I71" s="182"/>
      <c r="K71" s="203">
        <f t="shared" si="1"/>
      </c>
      <c r="L71" s="199">
        <f aca="true" t="shared" si="3" ref="L71:L102">F71&amp;LEFT(H71,2)</f>
      </c>
    </row>
    <row r="72" spans="2:12" s="58" customFormat="1" ht="18" customHeight="1">
      <c r="B72" s="143"/>
      <c r="C72" s="141"/>
      <c r="D72" s="142"/>
      <c r="E72" s="184" t="s">
        <v>272</v>
      </c>
      <c r="F72" s="197"/>
      <c r="G72" s="357"/>
      <c r="H72" s="171"/>
      <c r="I72" s="181"/>
      <c r="K72" s="203">
        <f t="shared" si="1"/>
      </c>
      <c r="L72" s="199">
        <f t="shared" si="3"/>
      </c>
    </row>
    <row r="73" spans="2:12" s="58" customFormat="1" ht="18" customHeight="1">
      <c r="B73" s="143"/>
      <c r="C73" s="144"/>
      <c r="D73" s="142"/>
      <c r="E73" s="184" t="s">
        <v>272</v>
      </c>
      <c r="F73" s="197"/>
      <c r="G73" s="357"/>
      <c r="H73" s="171"/>
      <c r="I73" s="181"/>
      <c r="K73" s="203">
        <f t="shared" si="1"/>
      </c>
      <c r="L73" s="199">
        <f t="shared" si="3"/>
      </c>
    </row>
    <row r="74" spans="2:12" s="58" customFormat="1" ht="18" customHeight="1">
      <c r="B74" s="143"/>
      <c r="C74" s="144"/>
      <c r="D74" s="142"/>
      <c r="E74" s="184" t="s">
        <v>272</v>
      </c>
      <c r="F74" s="197"/>
      <c r="G74" s="357"/>
      <c r="H74" s="171"/>
      <c r="I74" s="182"/>
      <c r="K74" s="203">
        <f aca="true" t="shared" si="4" ref="K74:K137">LEFT(H74,2)</f>
      </c>
      <c r="L74" s="199">
        <f t="shared" si="3"/>
      </c>
    </row>
    <row r="75" spans="2:12" s="58" customFormat="1" ht="18" customHeight="1">
      <c r="B75" s="143"/>
      <c r="C75" s="144"/>
      <c r="D75" s="142"/>
      <c r="E75" s="184" t="s">
        <v>272</v>
      </c>
      <c r="F75" s="197"/>
      <c r="G75" s="357"/>
      <c r="H75" s="171"/>
      <c r="I75" s="181"/>
      <c r="K75" s="203">
        <f t="shared" si="4"/>
      </c>
      <c r="L75" s="199">
        <f t="shared" si="3"/>
      </c>
    </row>
    <row r="76" spans="2:12" s="58" customFormat="1" ht="18" customHeight="1">
      <c r="B76" s="143"/>
      <c r="C76" s="144"/>
      <c r="D76" s="142"/>
      <c r="E76" s="184" t="s">
        <v>272</v>
      </c>
      <c r="F76" s="197"/>
      <c r="G76" s="357"/>
      <c r="H76" s="171"/>
      <c r="I76" s="181"/>
      <c r="K76" s="203">
        <f t="shared" si="4"/>
      </c>
      <c r="L76" s="199">
        <f t="shared" si="3"/>
      </c>
    </row>
    <row r="77" spans="2:12" s="58" customFormat="1" ht="18" customHeight="1">
      <c r="B77" s="143"/>
      <c r="C77" s="144"/>
      <c r="D77" s="142"/>
      <c r="E77" s="184" t="s">
        <v>272</v>
      </c>
      <c r="F77" s="197"/>
      <c r="G77" s="357"/>
      <c r="H77" s="171"/>
      <c r="I77" s="182"/>
      <c r="K77" s="203">
        <f t="shared" si="4"/>
      </c>
      <c r="L77" s="199">
        <f t="shared" si="3"/>
      </c>
    </row>
    <row r="78" spans="2:12" s="58" customFormat="1" ht="18" customHeight="1">
      <c r="B78" s="143"/>
      <c r="C78" s="144"/>
      <c r="D78" s="142"/>
      <c r="E78" s="184" t="s">
        <v>272</v>
      </c>
      <c r="F78" s="197"/>
      <c r="G78" s="357"/>
      <c r="H78" s="171"/>
      <c r="I78" s="181"/>
      <c r="K78" s="203">
        <f t="shared" si="4"/>
      </c>
      <c r="L78" s="199">
        <f t="shared" si="3"/>
      </c>
    </row>
    <row r="79" spans="2:12" s="58" customFormat="1" ht="18" customHeight="1">
      <c r="B79" s="143"/>
      <c r="C79" s="144"/>
      <c r="D79" s="142"/>
      <c r="E79" s="184" t="s">
        <v>272</v>
      </c>
      <c r="F79" s="197"/>
      <c r="G79" s="357"/>
      <c r="H79" s="171"/>
      <c r="I79" s="181"/>
      <c r="K79" s="203">
        <f t="shared" si="4"/>
      </c>
      <c r="L79" s="199">
        <f t="shared" si="3"/>
      </c>
    </row>
    <row r="80" spans="2:12" s="58" customFormat="1" ht="18" customHeight="1">
      <c r="B80" s="143"/>
      <c r="C80" s="144"/>
      <c r="D80" s="142"/>
      <c r="E80" s="184" t="s">
        <v>272</v>
      </c>
      <c r="F80" s="197"/>
      <c r="G80" s="357"/>
      <c r="H80" s="171"/>
      <c r="I80" s="182"/>
      <c r="K80" s="203">
        <f t="shared" si="4"/>
      </c>
      <c r="L80" s="199">
        <f t="shared" si="3"/>
      </c>
    </row>
    <row r="81" spans="2:12" s="58" customFormat="1" ht="18" customHeight="1">
      <c r="B81" s="143"/>
      <c r="C81" s="144"/>
      <c r="D81" s="142"/>
      <c r="E81" s="184" t="s">
        <v>272</v>
      </c>
      <c r="F81" s="197"/>
      <c r="G81" s="357"/>
      <c r="H81" s="171"/>
      <c r="I81" s="181"/>
      <c r="K81" s="203">
        <f t="shared" si="4"/>
      </c>
      <c r="L81" s="199">
        <f t="shared" si="3"/>
      </c>
    </row>
    <row r="82" spans="2:12" s="58" customFormat="1" ht="18" customHeight="1">
      <c r="B82" s="143"/>
      <c r="C82" s="144"/>
      <c r="D82" s="142"/>
      <c r="E82" s="184" t="s">
        <v>272</v>
      </c>
      <c r="F82" s="197"/>
      <c r="G82" s="357"/>
      <c r="H82" s="171"/>
      <c r="I82" s="181"/>
      <c r="K82" s="203">
        <f t="shared" si="4"/>
      </c>
      <c r="L82" s="199">
        <f t="shared" si="3"/>
      </c>
    </row>
    <row r="83" spans="2:35" s="58" customFormat="1" ht="18" customHeight="1">
      <c r="B83" s="143"/>
      <c r="C83" s="144"/>
      <c r="D83" s="142"/>
      <c r="E83" s="184" t="s">
        <v>272</v>
      </c>
      <c r="F83" s="197"/>
      <c r="G83" s="357"/>
      <c r="H83" s="171"/>
      <c r="I83" s="182"/>
      <c r="J83" s="2"/>
      <c r="K83" s="203">
        <f t="shared" si="4"/>
      </c>
      <c r="L83" s="199">
        <f t="shared" si="3"/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73"/>
      <c r="AD83" s="2"/>
      <c r="AE83" s="2"/>
      <c r="AF83" s="2"/>
      <c r="AH83" s="2"/>
      <c r="AI83" s="2"/>
    </row>
    <row r="84" spans="2:12" s="58" customFormat="1" ht="18" customHeight="1">
      <c r="B84" s="143"/>
      <c r="C84" s="144"/>
      <c r="D84" s="142"/>
      <c r="E84" s="184" t="s">
        <v>272</v>
      </c>
      <c r="F84" s="197"/>
      <c r="G84" s="357"/>
      <c r="H84" s="171"/>
      <c r="I84" s="181"/>
      <c r="K84" s="203">
        <f t="shared" si="4"/>
      </c>
      <c r="L84" s="199">
        <f t="shared" si="3"/>
      </c>
    </row>
    <row r="85" spans="2:12" s="58" customFormat="1" ht="18" customHeight="1">
      <c r="B85" s="143"/>
      <c r="C85" s="144"/>
      <c r="D85" s="142"/>
      <c r="E85" s="184" t="s">
        <v>272</v>
      </c>
      <c r="F85" s="197"/>
      <c r="G85" s="357"/>
      <c r="H85" s="171"/>
      <c r="I85" s="181"/>
      <c r="K85" s="203">
        <f t="shared" si="4"/>
      </c>
      <c r="L85" s="199">
        <f t="shared" si="3"/>
      </c>
    </row>
    <row r="86" spans="2:12" s="58" customFormat="1" ht="18" customHeight="1">
      <c r="B86" s="143"/>
      <c r="C86" s="144"/>
      <c r="D86" s="142"/>
      <c r="E86" s="184" t="s">
        <v>272</v>
      </c>
      <c r="F86" s="197"/>
      <c r="G86" s="357"/>
      <c r="H86" s="171"/>
      <c r="I86" s="182"/>
      <c r="K86" s="203">
        <f t="shared" si="4"/>
      </c>
      <c r="L86" s="199">
        <f t="shared" si="3"/>
      </c>
    </row>
    <row r="87" spans="2:12" s="58" customFormat="1" ht="18" customHeight="1">
      <c r="B87" s="143"/>
      <c r="C87" s="144"/>
      <c r="D87" s="142"/>
      <c r="E87" s="184" t="s">
        <v>272</v>
      </c>
      <c r="F87" s="197"/>
      <c r="G87" s="357"/>
      <c r="H87" s="171"/>
      <c r="I87" s="181"/>
      <c r="K87" s="203">
        <f t="shared" si="4"/>
      </c>
      <c r="L87" s="199">
        <f t="shared" si="3"/>
      </c>
    </row>
    <row r="88" spans="2:12" s="58" customFormat="1" ht="18" customHeight="1">
      <c r="B88" s="143"/>
      <c r="C88" s="144"/>
      <c r="D88" s="142"/>
      <c r="E88" s="184" t="s">
        <v>272</v>
      </c>
      <c r="F88" s="197"/>
      <c r="G88" s="357"/>
      <c r="H88" s="171"/>
      <c r="I88" s="181"/>
      <c r="K88" s="203">
        <f t="shared" si="4"/>
      </c>
      <c r="L88" s="199">
        <f t="shared" si="3"/>
      </c>
    </row>
    <row r="89" spans="2:12" s="58" customFormat="1" ht="18" customHeight="1">
      <c r="B89" s="143"/>
      <c r="C89" s="144"/>
      <c r="D89" s="142"/>
      <c r="E89" s="184" t="s">
        <v>272</v>
      </c>
      <c r="F89" s="197"/>
      <c r="G89" s="357"/>
      <c r="H89" s="171"/>
      <c r="I89" s="182"/>
      <c r="K89" s="203">
        <f t="shared" si="4"/>
      </c>
      <c r="L89" s="199">
        <f t="shared" si="3"/>
      </c>
    </row>
    <row r="90" spans="2:12" s="58" customFormat="1" ht="18" customHeight="1">
      <c r="B90" s="143"/>
      <c r="C90" s="144"/>
      <c r="D90" s="142"/>
      <c r="E90" s="184" t="s">
        <v>272</v>
      </c>
      <c r="F90" s="197"/>
      <c r="G90" s="357"/>
      <c r="H90" s="171"/>
      <c r="I90" s="181"/>
      <c r="K90" s="203">
        <f t="shared" si="4"/>
      </c>
      <c r="L90" s="199">
        <f t="shared" si="3"/>
      </c>
    </row>
    <row r="91" spans="2:12" s="58" customFormat="1" ht="18" customHeight="1">
      <c r="B91" s="143"/>
      <c r="C91" s="144"/>
      <c r="D91" s="142"/>
      <c r="E91" s="184" t="s">
        <v>272</v>
      </c>
      <c r="F91" s="197"/>
      <c r="G91" s="357"/>
      <c r="H91" s="171"/>
      <c r="I91" s="181"/>
      <c r="K91" s="203">
        <f t="shared" si="4"/>
      </c>
      <c r="L91" s="199">
        <f t="shared" si="3"/>
      </c>
    </row>
    <row r="92" spans="2:12" s="58" customFormat="1" ht="18" customHeight="1">
      <c r="B92" s="143"/>
      <c r="C92" s="144"/>
      <c r="D92" s="142"/>
      <c r="E92" s="184" t="s">
        <v>272</v>
      </c>
      <c r="F92" s="197"/>
      <c r="G92" s="357"/>
      <c r="H92" s="171"/>
      <c r="I92" s="182"/>
      <c r="K92" s="203">
        <f t="shared" si="4"/>
      </c>
      <c r="L92" s="199">
        <f t="shared" si="3"/>
      </c>
    </row>
    <row r="93" spans="2:12" s="58" customFormat="1" ht="18" customHeight="1">
      <c r="B93" s="143"/>
      <c r="C93" s="144"/>
      <c r="D93" s="142"/>
      <c r="E93" s="184" t="s">
        <v>272</v>
      </c>
      <c r="F93" s="197"/>
      <c r="G93" s="357"/>
      <c r="H93" s="171"/>
      <c r="I93" s="181"/>
      <c r="K93" s="203">
        <f t="shared" si="4"/>
      </c>
      <c r="L93" s="199">
        <f t="shared" si="3"/>
      </c>
    </row>
    <row r="94" spans="2:12" s="58" customFormat="1" ht="18" customHeight="1">
      <c r="B94" s="143"/>
      <c r="C94" s="144"/>
      <c r="D94" s="142"/>
      <c r="E94" s="184" t="s">
        <v>272</v>
      </c>
      <c r="F94" s="197"/>
      <c r="G94" s="357"/>
      <c r="H94" s="171"/>
      <c r="I94" s="181"/>
      <c r="K94" s="203">
        <f t="shared" si="4"/>
      </c>
      <c r="L94" s="199">
        <f t="shared" si="3"/>
      </c>
    </row>
    <row r="95" spans="2:12" s="58" customFormat="1" ht="18" customHeight="1">
      <c r="B95" s="143"/>
      <c r="C95" s="144"/>
      <c r="D95" s="142"/>
      <c r="E95" s="184" t="s">
        <v>272</v>
      </c>
      <c r="F95" s="197"/>
      <c r="G95" s="357"/>
      <c r="H95" s="171"/>
      <c r="I95" s="182"/>
      <c r="K95" s="203">
        <f t="shared" si="4"/>
      </c>
      <c r="L95" s="199">
        <f t="shared" si="3"/>
      </c>
    </row>
    <row r="96" spans="2:12" s="58" customFormat="1" ht="18" customHeight="1">
      <c r="B96" s="143"/>
      <c r="C96" s="144"/>
      <c r="D96" s="142"/>
      <c r="E96" s="184" t="s">
        <v>272</v>
      </c>
      <c r="F96" s="197"/>
      <c r="G96" s="357"/>
      <c r="H96" s="171"/>
      <c r="I96" s="181"/>
      <c r="K96" s="203">
        <f t="shared" si="4"/>
      </c>
      <c r="L96" s="199">
        <f t="shared" si="3"/>
      </c>
    </row>
    <row r="97" spans="2:12" s="58" customFormat="1" ht="18" customHeight="1">
      <c r="B97" s="143"/>
      <c r="C97" s="144"/>
      <c r="D97" s="142"/>
      <c r="E97" s="184" t="s">
        <v>272</v>
      </c>
      <c r="F97" s="197"/>
      <c r="G97" s="357"/>
      <c r="H97" s="171"/>
      <c r="I97" s="181"/>
      <c r="K97" s="203">
        <f t="shared" si="4"/>
      </c>
      <c r="L97" s="199">
        <f t="shared" si="3"/>
      </c>
    </row>
    <row r="98" spans="2:12" s="58" customFormat="1" ht="18" customHeight="1">
      <c r="B98" s="143"/>
      <c r="C98" s="144"/>
      <c r="D98" s="142"/>
      <c r="E98" s="184" t="s">
        <v>272</v>
      </c>
      <c r="F98" s="197"/>
      <c r="G98" s="357"/>
      <c r="H98" s="171"/>
      <c r="I98" s="182"/>
      <c r="K98" s="203">
        <f t="shared" si="4"/>
      </c>
      <c r="L98" s="199">
        <f t="shared" si="3"/>
      </c>
    </row>
    <row r="99" spans="2:12" s="58" customFormat="1" ht="18" customHeight="1">
      <c r="B99" s="143"/>
      <c r="C99" s="144"/>
      <c r="D99" s="142"/>
      <c r="E99" s="184" t="s">
        <v>272</v>
      </c>
      <c r="F99" s="197"/>
      <c r="G99" s="357"/>
      <c r="H99" s="171"/>
      <c r="I99" s="181"/>
      <c r="K99" s="203">
        <f t="shared" si="4"/>
      </c>
      <c r="L99" s="199">
        <f t="shared" si="3"/>
      </c>
    </row>
    <row r="100" spans="2:12" s="58" customFormat="1" ht="18" customHeight="1">
      <c r="B100" s="143"/>
      <c r="C100" s="144"/>
      <c r="D100" s="142"/>
      <c r="E100" s="184" t="s">
        <v>272</v>
      </c>
      <c r="F100" s="197"/>
      <c r="G100" s="357"/>
      <c r="H100" s="171"/>
      <c r="I100" s="181"/>
      <c r="K100" s="203">
        <f t="shared" si="4"/>
      </c>
      <c r="L100" s="199">
        <f t="shared" si="3"/>
      </c>
    </row>
    <row r="101" spans="2:12" s="58" customFormat="1" ht="18" customHeight="1">
      <c r="B101" s="143"/>
      <c r="C101" s="144"/>
      <c r="D101" s="142"/>
      <c r="E101" s="184" t="s">
        <v>272</v>
      </c>
      <c r="F101" s="197"/>
      <c r="G101" s="357"/>
      <c r="H101" s="171"/>
      <c r="I101" s="182"/>
      <c r="K101" s="203">
        <f t="shared" si="4"/>
      </c>
      <c r="L101" s="199">
        <f t="shared" si="3"/>
      </c>
    </row>
    <row r="102" spans="2:12" s="58" customFormat="1" ht="18" customHeight="1">
      <c r="B102" s="143"/>
      <c r="C102" s="144"/>
      <c r="D102" s="142"/>
      <c r="E102" s="184" t="s">
        <v>272</v>
      </c>
      <c r="F102" s="197"/>
      <c r="G102" s="357"/>
      <c r="H102" s="171"/>
      <c r="I102" s="181"/>
      <c r="K102" s="203">
        <f t="shared" si="4"/>
      </c>
      <c r="L102" s="199">
        <f t="shared" si="3"/>
      </c>
    </row>
    <row r="103" spans="2:12" s="58" customFormat="1" ht="18" customHeight="1">
      <c r="B103" s="143"/>
      <c r="C103" s="144"/>
      <c r="D103" s="142"/>
      <c r="E103" s="184" t="s">
        <v>272</v>
      </c>
      <c r="F103" s="197"/>
      <c r="G103" s="357"/>
      <c r="H103" s="171"/>
      <c r="I103" s="181"/>
      <c r="K103" s="203">
        <f t="shared" si="4"/>
      </c>
      <c r="L103" s="199">
        <f aca="true" t="shared" si="5" ref="L103:L134">F103&amp;LEFT(H103,2)</f>
      </c>
    </row>
    <row r="104" spans="2:12" s="58" customFormat="1" ht="18" customHeight="1">
      <c r="B104" s="143"/>
      <c r="C104" s="144"/>
      <c r="D104" s="142"/>
      <c r="E104" s="184" t="s">
        <v>272</v>
      </c>
      <c r="F104" s="197"/>
      <c r="G104" s="357"/>
      <c r="H104" s="171"/>
      <c r="I104" s="182"/>
      <c r="K104" s="203">
        <f t="shared" si="4"/>
      </c>
      <c r="L104" s="199">
        <f t="shared" si="5"/>
      </c>
    </row>
    <row r="105" spans="2:12" s="58" customFormat="1" ht="18" customHeight="1">
      <c r="B105" s="143"/>
      <c r="C105" s="144"/>
      <c r="D105" s="142"/>
      <c r="E105" s="184" t="s">
        <v>272</v>
      </c>
      <c r="F105" s="197"/>
      <c r="G105" s="357"/>
      <c r="H105" s="171"/>
      <c r="I105" s="181"/>
      <c r="K105" s="203">
        <f t="shared" si="4"/>
      </c>
      <c r="L105" s="199">
        <f t="shared" si="5"/>
      </c>
    </row>
    <row r="106" spans="2:12" s="58" customFormat="1" ht="18" customHeight="1">
      <c r="B106" s="143"/>
      <c r="C106" s="144"/>
      <c r="D106" s="142"/>
      <c r="E106" s="184" t="s">
        <v>272</v>
      </c>
      <c r="F106" s="197"/>
      <c r="G106" s="357"/>
      <c r="H106" s="171"/>
      <c r="I106" s="181"/>
      <c r="K106" s="203">
        <f t="shared" si="4"/>
      </c>
      <c r="L106" s="199">
        <f t="shared" si="5"/>
      </c>
    </row>
    <row r="107" spans="2:12" s="58" customFormat="1" ht="18" customHeight="1">
      <c r="B107" s="143"/>
      <c r="C107" s="144"/>
      <c r="D107" s="142"/>
      <c r="E107" s="184" t="s">
        <v>272</v>
      </c>
      <c r="F107" s="197"/>
      <c r="G107" s="357"/>
      <c r="H107" s="171"/>
      <c r="I107" s="182"/>
      <c r="K107" s="203">
        <f t="shared" si="4"/>
      </c>
      <c r="L107" s="199">
        <f t="shared" si="5"/>
      </c>
    </row>
    <row r="108" spans="2:12" s="58" customFormat="1" ht="18" customHeight="1">
      <c r="B108" s="143"/>
      <c r="C108" s="144"/>
      <c r="D108" s="142"/>
      <c r="E108" s="184" t="s">
        <v>272</v>
      </c>
      <c r="F108" s="197"/>
      <c r="G108" s="357"/>
      <c r="H108" s="171"/>
      <c r="I108" s="181"/>
      <c r="K108" s="203">
        <f t="shared" si="4"/>
      </c>
      <c r="L108" s="199">
        <f t="shared" si="5"/>
      </c>
    </row>
    <row r="109" spans="2:12" s="58" customFormat="1" ht="18" customHeight="1">
      <c r="B109" s="143"/>
      <c r="C109" s="144"/>
      <c r="D109" s="142"/>
      <c r="E109" s="184" t="s">
        <v>272</v>
      </c>
      <c r="F109" s="197"/>
      <c r="G109" s="357"/>
      <c r="H109" s="171"/>
      <c r="I109" s="181"/>
      <c r="K109" s="203">
        <f t="shared" si="4"/>
      </c>
      <c r="L109" s="199">
        <f t="shared" si="5"/>
      </c>
    </row>
    <row r="110" spans="2:12" s="58" customFormat="1" ht="18" customHeight="1">
      <c r="B110" s="143"/>
      <c r="C110" s="144"/>
      <c r="D110" s="142"/>
      <c r="E110" s="184" t="s">
        <v>272</v>
      </c>
      <c r="F110" s="197"/>
      <c r="G110" s="357"/>
      <c r="H110" s="171"/>
      <c r="I110" s="182"/>
      <c r="K110" s="203">
        <f t="shared" si="4"/>
      </c>
      <c r="L110" s="199">
        <f t="shared" si="5"/>
      </c>
    </row>
    <row r="111" spans="2:12" s="58" customFormat="1" ht="18" customHeight="1">
      <c r="B111" s="143"/>
      <c r="C111" s="144"/>
      <c r="D111" s="142"/>
      <c r="E111" s="184" t="s">
        <v>272</v>
      </c>
      <c r="F111" s="197"/>
      <c r="G111" s="357"/>
      <c r="H111" s="171"/>
      <c r="I111" s="181"/>
      <c r="K111" s="203">
        <f t="shared" si="4"/>
      </c>
      <c r="L111" s="199">
        <f t="shared" si="5"/>
      </c>
    </row>
    <row r="112" spans="2:12" s="58" customFormat="1" ht="18" customHeight="1">
      <c r="B112" s="143"/>
      <c r="C112" s="144"/>
      <c r="D112" s="142"/>
      <c r="E112" s="184" t="s">
        <v>272</v>
      </c>
      <c r="F112" s="197"/>
      <c r="G112" s="357"/>
      <c r="H112" s="171"/>
      <c r="I112" s="181"/>
      <c r="K112" s="203">
        <f t="shared" si="4"/>
      </c>
      <c r="L112" s="199">
        <f t="shared" si="5"/>
      </c>
    </row>
    <row r="113" spans="2:12" s="58" customFormat="1" ht="18" customHeight="1">
      <c r="B113" s="143"/>
      <c r="C113" s="144"/>
      <c r="D113" s="142"/>
      <c r="E113" s="184" t="s">
        <v>272</v>
      </c>
      <c r="F113" s="197"/>
      <c r="G113" s="357"/>
      <c r="H113" s="171"/>
      <c r="I113" s="182"/>
      <c r="K113" s="203">
        <f t="shared" si="4"/>
      </c>
      <c r="L113" s="199">
        <f t="shared" si="5"/>
      </c>
    </row>
    <row r="114" spans="2:12" s="58" customFormat="1" ht="18" customHeight="1">
      <c r="B114" s="143"/>
      <c r="C114" s="144"/>
      <c r="D114" s="142"/>
      <c r="E114" s="184" t="s">
        <v>272</v>
      </c>
      <c r="F114" s="197"/>
      <c r="G114" s="357"/>
      <c r="H114" s="171"/>
      <c r="I114" s="181"/>
      <c r="K114" s="203">
        <f t="shared" si="4"/>
      </c>
      <c r="L114" s="199">
        <f t="shared" si="5"/>
      </c>
    </row>
    <row r="115" spans="2:12" s="58" customFormat="1" ht="18" customHeight="1">
      <c r="B115" s="143"/>
      <c r="C115" s="144"/>
      <c r="D115" s="142"/>
      <c r="E115" s="184" t="s">
        <v>272</v>
      </c>
      <c r="F115" s="197"/>
      <c r="G115" s="357"/>
      <c r="H115" s="171"/>
      <c r="I115" s="181"/>
      <c r="K115" s="203">
        <f t="shared" si="4"/>
      </c>
      <c r="L115" s="199">
        <f t="shared" si="5"/>
      </c>
    </row>
    <row r="116" spans="2:12" s="58" customFormat="1" ht="18" customHeight="1">
      <c r="B116" s="143"/>
      <c r="C116" s="144"/>
      <c r="D116" s="142"/>
      <c r="E116" s="184" t="s">
        <v>272</v>
      </c>
      <c r="F116" s="197"/>
      <c r="G116" s="357"/>
      <c r="H116" s="171"/>
      <c r="I116" s="182"/>
      <c r="K116" s="203">
        <f t="shared" si="4"/>
      </c>
      <c r="L116" s="199">
        <f t="shared" si="5"/>
      </c>
    </row>
    <row r="117" spans="2:12" s="58" customFormat="1" ht="18" customHeight="1">
      <c r="B117" s="143"/>
      <c r="C117" s="144"/>
      <c r="D117" s="142"/>
      <c r="E117" s="184" t="s">
        <v>272</v>
      </c>
      <c r="F117" s="197"/>
      <c r="G117" s="357"/>
      <c r="H117" s="171"/>
      <c r="I117" s="181"/>
      <c r="K117" s="203">
        <f t="shared" si="4"/>
      </c>
      <c r="L117" s="199">
        <f t="shared" si="5"/>
      </c>
    </row>
    <row r="118" spans="2:12" s="58" customFormat="1" ht="18" customHeight="1">
      <c r="B118" s="143"/>
      <c r="C118" s="144"/>
      <c r="D118" s="142"/>
      <c r="E118" s="184" t="s">
        <v>272</v>
      </c>
      <c r="F118" s="197"/>
      <c r="G118" s="357"/>
      <c r="H118" s="171"/>
      <c r="I118" s="181"/>
      <c r="K118" s="203">
        <f t="shared" si="4"/>
      </c>
      <c r="L118" s="199">
        <f t="shared" si="5"/>
      </c>
    </row>
    <row r="119" spans="2:12" s="58" customFormat="1" ht="18" customHeight="1">
      <c r="B119" s="143"/>
      <c r="C119" s="144"/>
      <c r="D119" s="142"/>
      <c r="E119" s="184" t="s">
        <v>272</v>
      </c>
      <c r="F119" s="197"/>
      <c r="G119" s="357"/>
      <c r="H119" s="171"/>
      <c r="I119" s="182"/>
      <c r="K119" s="203">
        <f t="shared" si="4"/>
      </c>
      <c r="L119" s="199">
        <f t="shared" si="5"/>
      </c>
    </row>
    <row r="120" spans="2:12" s="58" customFormat="1" ht="18" customHeight="1">
      <c r="B120" s="143"/>
      <c r="C120" s="144"/>
      <c r="D120" s="142"/>
      <c r="E120" s="184" t="s">
        <v>272</v>
      </c>
      <c r="F120" s="197"/>
      <c r="G120" s="357"/>
      <c r="H120" s="171"/>
      <c r="I120" s="181"/>
      <c r="K120" s="203">
        <f t="shared" si="4"/>
      </c>
      <c r="L120" s="199">
        <f t="shared" si="5"/>
      </c>
    </row>
    <row r="121" spans="2:12" s="58" customFormat="1" ht="18" customHeight="1">
      <c r="B121" s="143"/>
      <c r="C121" s="144"/>
      <c r="D121" s="142"/>
      <c r="E121" s="184" t="s">
        <v>272</v>
      </c>
      <c r="F121" s="197"/>
      <c r="G121" s="357"/>
      <c r="H121" s="171"/>
      <c r="I121" s="181"/>
      <c r="K121" s="203">
        <f t="shared" si="4"/>
      </c>
      <c r="L121" s="199">
        <f t="shared" si="5"/>
      </c>
    </row>
    <row r="122" spans="2:12" s="58" customFormat="1" ht="18" customHeight="1">
      <c r="B122" s="143"/>
      <c r="C122" s="144"/>
      <c r="D122" s="142"/>
      <c r="E122" s="184" t="s">
        <v>272</v>
      </c>
      <c r="F122" s="197"/>
      <c r="G122" s="357"/>
      <c r="H122" s="171"/>
      <c r="I122" s="182"/>
      <c r="K122" s="203">
        <f t="shared" si="4"/>
      </c>
      <c r="L122" s="199">
        <f t="shared" si="5"/>
      </c>
    </row>
    <row r="123" spans="2:12" s="58" customFormat="1" ht="18" customHeight="1">
      <c r="B123" s="143"/>
      <c r="C123" s="144"/>
      <c r="D123" s="142"/>
      <c r="E123" s="184" t="s">
        <v>272</v>
      </c>
      <c r="F123" s="197"/>
      <c r="G123" s="357"/>
      <c r="H123" s="171"/>
      <c r="I123" s="181"/>
      <c r="K123" s="203">
        <f t="shared" si="4"/>
      </c>
      <c r="L123" s="199">
        <f t="shared" si="5"/>
      </c>
    </row>
    <row r="124" spans="2:12" s="58" customFormat="1" ht="18" customHeight="1">
      <c r="B124" s="143"/>
      <c r="C124" s="144"/>
      <c r="D124" s="142"/>
      <c r="E124" s="184" t="s">
        <v>272</v>
      </c>
      <c r="F124" s="197"/>
      <c r="G124" s="357"/>
      <c r="H124" s="171"/>
      <c r="I124" s="181"/>
      <c r="K124" s="203">
        <f t="shared" si="4"/>
      </c>
      <c r="L124" s="199">
        <f t="shared" si="5"/>
      </c>
    </row>
    <row r="125" spans="2:12" s="58" customFormat="1" ht="18" customHeight="1">
      <c r="B125" s="143"/>
      <c r="C125" s="144"/>
      <c r="D125" s="142"/>
      <c r="E125" s="184" t="s">
        <v>272</v>
      </c>
      <c r="F125" s="197"/>
      <c r="G125" s="357"/>
      <c r="H125" s="171"/>
      <c r="I125" s="182"/>
      <c r="K125" s="203">
        <f t="shared" si="4"/>
      </c>
      <c r="L125" s="199">
        <f t="shared" si="5"/>
      </c>
    </row>
    <row r="126" spans="2:12" s="58" customFormat="1" ht="18" customHeight="1">
      <c r="B126" s="143"/>
      <c r="C126" s="144"/>
      <c r="D126" s="142"/>
      <c r="E126" s="184" t="s">
        <v>272</v>
      </c>
      <c r="F126" s="197"/>
      <c r="G126" s="357"/>
      <c r="H126" s="171"/>
      <c r="I126" s="181"/>
      <c r="K126" s="203">
        <f t="shared" si="4"/>
      </c>
      <c r="L126" s="199">
        <f t="shared" si="5"/>
      </c>
    </row>
    <row r="127" spans="2:12" s="58" customFormat="1" ht="18" customHeight="1">
      <c r="B127" s="143"/>
      <c r="C127" s="144"/>
      <c r="D127" s="142"/>
      <c r="E127" s="184" t="s">
        <v>272</v>
      </c>
      <c r="F127" s="197"/>
      <c r="G127" s="357"/>
      <c r="H127" s="171"/>
      <c r="I127" s="181"/>
      <c r="K127" s="203">
        <f t="shared" si="4"/>
      </c>
      <c r="L127" s="199">
        <f t="shared" si="5"/>
      </c>
    </row>
    <row r="128" spans="2:12" s="58" customFormat="1" ht="18" customHeight="1">
      <c r="B128" s="143"/>
      <c r="C128" s="144"/>
      <c r="D128" s="142"/>
      <c r="E128" s="184" t="s">
        <v>272</v>
      </c>
      <c r="F128" s="197"/>
      <c r="G128" s="357"/>
      <c r="H128" s="171"/>
      <c r="I128" s="182"/>
      <c r="K128" s="203">
        <f t="shared" si="4"/>
      </c>
      <c r="L128" s="199">
        <f t="shared" si="5"/>
      </c>
    </row>
    <row r="129" spans="2:12" s="58" customFormat="1" ht="18" customHeight="1">
      <c r="B129" s="143"/>
      <c r="C129" s="144"/>
      <c r="D129" s="142"/>
      <c r="E129" s="184" t="s">
        <v>272</v>
      </c>
      <c r="F129" s="197"/>
      <c r="G129" s="357"/>
      <c r="H129" s="171"/>
      <c r="I129" s="181"/>
      <c r="K129" s="203">
        <f t="shared" si="4"/>
      </c>
      <c r="L129" s="199">
        <f t="shared" si="5"/>
      </c>
    </row>
    <row r="130" spans="2:12" s="58" customFormat="1" ht="18" customHeight="1">
      <c r="B130" s="143"/>
      <c r="C130" s="144"/>
      <c r="D130" s="142"/>
      <c r="E130" s="184" t="s">
        <v>272</v>
      </c>
      <c r="F130" s="197"/>
      <c r="G130" s="357"/>
      <c r="H130" s="171"/>
      <c r="I130" s="181"/>
      <c r="K130" s="203">
        <f t="shared" si="4"/>
      </c>
      <c r="L130" s="199">
        <f t="shared" si="5"/>
      </c>
    </row>
    <row r="131" spans="2:12" s="58" customFormat="1" ht="18" customHeight="1">
      <c r="B131" s="143"/>
      <c r="C131" s="144"/>
      <c r="D131" s="142"/>
      <c r="E131" s="184" t="s">
        <v>272</v>
      </c>
      <c r="F131" s="197"/>
      <c r="G131" s="357"/>
      <c r="H131" s="171"/>
      <c r="I131" s="182"/>
      <c r="K131" s="203">
        <f t="shared" si="4"/>
      </c>
      <c r="L131" s="199">
        <f t="shared" si="5"/>
      </c>
    </row>
    <row r="132" spans="2:12" s="58" customFormat="1" ht="18" customHeight="1">
      <c r="B132" s="143"/>
      <c r="C132" s="144"/>
      <c r="D132" s="142"/>
      <c r="E132" s="184" t="s">
        <v>272</v>
      </c>
      <c r="F132" s="197"/>
      <c r="G132" s="357"/>
      <c r="H132" s="171"/>
      <c r="I132" s="181"/>
      <c r="K132" s="203">
        <f t="shared" si="4"/>
      </c>
      <c r="L132" s="199">
        <f t="shared" si="5"/>
      </c>
    </row>
    <row r="133" spans="2:12" s="58" customFormat="1" ht="18" customHeight="1">
      <c r="B133" s="143"/>
      <c r="C133" s="144"/>
      <c r="D133" s="142"/>
      <c r="E133" s="184" t="s">
        <v>272</v>
      </c>
      <c r="F133" s="197"/>
      <c r="G133" s="357"/>
      <c r="H133" s="171"/>
      <c r="I133" s="181"/>
      <c r="K133" s="203">
        <f t="shared" si="4"/>
      </c>
      <c r="L133" s="199">
        <f t="shared" si="5"/>
      </c>
    </row>
    <row r="134" spans="2:12" s="58" customFormat="1" ht="18" customHeight="1">
      <c r="B134" s="143"/>
      <c r="C134" s="144"/>
      <c r="D134" s="142"/>
      <c r="E134" s="184" t="s">
        <v>272</v>
      </c>
      <c r="F134" s="197"/>
      <c r="G134" s="357"/>
      <c r="H134" s="171"/>
      <c r="I134" s="182"/>
      <c r="K134" s="203">
        <f t="shared" si="4"/>
      </c>
      <c r="L134" s="199">
        <f t="shared" si="5"/>
      </c>
    </row>
    <row r="135" spans="2:12" s="58" customFormat="1" ht="18" customHeight="1">
      <c r="B135" s="143"/>
      <c r="C135" s="144"/>
      <c r="D135" s="142"/>
      <c r="E135" s="184" t="s">
        <v>272</v>
      </c>
      <c r="F135" s="197"/>
      <c r="G135" s="357"/>
      <c r="H135" s="171"/>
      <c r="I135" s="181"/>
      <c r="K135" s="203">
        <f t="shared" si="4"/>
      </c>
      <c r="L135" s="199">
        <f aca="true" t="shared" si="6" ref="L135:L152">F135&amp;LEFT(H135,2)</f>
      </c>
    </row>
    <row r="136" spans="2:12" s="58" customFormat="1" ht="18" customHeight="1">
      <c r="B136" s="143"/>
      <c r="C136" s="144"/>
      <c r="D136" s="142"/>
      <c r="E136" s="184" t="s">
        <v>272</v>
      </c>
      <c r="F136" s="197"/>
      <c r="G136" s="357"/>
      <c r="H136" s="171"/>
      <c r="I136" s="181"/>
      <c r="K136" s="203">
        <f t="shared" si="4"/>
      </c>
      <c r="L136" s="199">
        <f t="shared" si="6"/>
      </c>
    </row>
    <row r="137" spans="2:12" s="58" customFormat="1" ht="18" customHeight="1">
      <c r="B137" s="143"/>
      <c r="C137" s="144"/>
      <c r="D137" s="142"/>
      <c r="E137" s="184" t="s">
        <v>272</v>
      </c>
      <c r="F137" s="197"/>
      <c r="G137" s="357"/>
      <c r="H137" s="171"/>
      <c r="I137" s="182"/>
      <c r="K137" s="203">
        <f t="shared" si="4"/>
      </c>
      <c r="L137" s="199">
        <f t="shared" si="6"/>
      </c>
    </row>
    <row r="138" spans="2:12" s="58" customFormat="1" ht="18" customHeight="1">
      <c r="B138" s="143"/>
      <c r="C138" s="144"/>
      <c r="D138" s="142"/>
      <c r="E138" s="184" t="s">
        <v>272</v>
      </c>
      <c r="F138" s="197"/>
      <c r="G138" s="357"/>
      <c r="H138" s="171"/>
      <c r="I138" s="181"/>
      <c r="K138" s="203">
        <f aca="true" t="shared" si="7" ref="K138:K157">LEFT(H138,2)</f>
      </c>
      <c r="L138" s="199">
        <f t="shared" si="6"/>
      </c>
    </row>
    <row r="139" spans="2:12" s="58" customFormat="1" ht="18" customHeight="1">
      <c r="B139" s="143"/>
      <c r="C139" s="144"/>
      <c r="D139" s="142"/>
      <c r="E139" s="184" t="s">
        <v>272</v>
      </c>
      <c r="F139" s="197"/>
      <c r="G139" s="357"/>
      <c r="H139" s="171"/>
      <c r="I139" s="181"/>
      <c r="K139" s="203">
        <f t="shared" si="7"/>
      </c>
      <c r="L139" s="199">
        <f t="shared" si="6"/>
      </c>
    </row>
    <row r="140" spans="2:12" s="58" customFormat="1" ht="18" customHeight="1">
      <c r="B140" s="143"/>
      <c r="C140" s="144"/>
      <c r="D140" s="142"/>
      <c r="E140" s="184" t="s">
        <v>272</v>
      </c>
      <c r="F140" s="197"/>
      <c r="G140" s="357"/>
      <c r="H140" s="171"/>
      <c r="I140" s="182"/>
      <c r="K140" s="203">
        <f t="shared" si="7"/>
      </c>
      <c r="L140" s="199">
        <f t="shared" si="6"/>
      </c>
    </row>
    <row r="141" spans="2:12" s="58" customFormat="1" ht="18" customHeight="1">
      <c r="B141" s="143"/>
      <c r="C141" s="144"/>
      <c r="D141" s="142"/>
      <c r="E141" s="184" t="s">
        <v>272</v>
      </c>
      <c r="F141" s="197"/>
      <c r="G141" s="357"/>
      <c r="H141" s="171"/>
      <c r="I141" s="181"/>
      <c r="K141" s="203">
        <f t="shared" si="7"/>
      </c>
      <c r="L141" s="199">
        <f t="shared" si="6"/>
      </c>
    </row>
    <row r="142" spans="2:12" s="58" customFormat="1" ht="18" customHeight="1">
      <c r="B142" s="143"/>
      <c r="C142" s="144"/>
      <c r="D142" s="142"/>
      <c r="E142" s="184" t="s">
        <v>272</v>
      </c>
      <c r="F142" s="197"/>
      <c r="G142" s="357"/>
      <c r="H142" s="171"/>
      <c r="I142" s="181"/>
      <c r="K142" s="203">
        <f t="shared" si="7"/>
      </c>
      <c r="L142" s="199">
        <f t="shared" si="6"/>
      </c>
    </row>
    <row r="143" spans="2:12" s="58" customFormat="1" ht="18" customHeight="1">
      <c r="B143" s="143"/>
      <c r="C143" s="144"/>
      <c r="D143" s="142"/>
      <c r="E143" s="184" t="s">
        <v>272</v>
      </c>
      <c r="F143" s="197"/>
      <c r="G143" s="357"/>
      <c r="H143" s="171"/>
      <c r="I143" s="182"/>
      <c r="K143" s="203">
        <f t="shared" si="7"/>
      </c>
      <c r="L143" s="199">
        <f t="shared" si="6"/>
      </c>
    </row>
    <row r="144" spans="2:12" s="58" customFormat="1" ht="18" customHeight="1">
      <c r="B144" s="143"/>
      <c r="C144" s="144"/>
      <c r="D144" s="142"/>
      <c r="E144" s="184" t="s">
        <v>272</v>
      </c>
      <c r="F144" s="197"/>
      <c r="G144" s="357"/>
      <c r="H144" s="171"/>
      <c r="I144" s="181"/>
      <c r="K144" s="203">
        <f t="shared" si="7"/>
      </c>
      <c r="L144" s="199">
        <f t="shared" si="6"/>
      </c>
    </row>
    <row r="145" spans="2:12" s="58" customFormat="1" ht="18" customHeight="1">
      <c r="B145" s="143"/>
      <c r="C145" s="144"/>
      <c r="D145" s="142"/>
      <c r="E145" s="184" t="s">
        <v>272</v>
      </c>
      <c r="F145" s="197"/>
      <c r="G145" s="357"/>
      <c r="H145" s="171"/>
      <c r="I145" s="181"/>
      <c r="K145" s="203">
        <f t="shared" si="7"/>
      </c>
      <c r="L145" s="199">
        <f t="shared" si="6"/>
      </c>
    </row>
    <row r="146" spans="2:12" s="58" customFormat="1" ht="18" customHeight="1">
      <c r="B146" s="143"/>
      <c r="C146" s="144"/>
      <c r="D146" s="142"/>
      <c r="E146" s="184" t="s">
        <v>272</v>
      </c>
      <c r="F146" s="197"/>
      <c r="G146" s="357"/>
      <c r="H146" s="171"/>
      <c r="I146" s="182"/>
      <c r="K146" s="203">
        <f t="shared" si="7"/>
      </c>
      <c r="L146" s="199">
        <f t="shared" si="6"/>
      </c>
    </row>
    <row r="147" spans="2:12" s="58" customFormat="1" ht="18" customHeight="1">
      <c r="B147" s="143"/>
      <c r="C147" s="144"/>
      <c r="D147" s="142"/>
      <c r="E147" s="184" t="s">
        <v>272</v>
      </c>
      <c r="F147" s="197"/>
      <c r="G147" s="357"/>
      <c r="H147" s="171"/>
      <c r="I147" s="181"/>
      <c r="K147" s="203">
        <f t="shared" si="7"/>
      </c>
      <c r="L147" s="199">
        <f t="shared" si="6"/>
      </c>
    </row>
    <row r="148" spans="2:12" s="58" customFormat="1" ht="18" customHeight="1">
      <c r="B148" s="143"/>
      <c r="C148" s="144"/>
      <c r="D148" s="142"/>
      <c r="E148" s="184" t="s">
        <v>272</v>
      </c>
      <c r="F148" s="197"/>
      <c r="G148" s="357"/>
      <c r="H148" s="171"/>
      <c r="I148" s="181"/>
      <c r="K148" s="203">
        <f t="shared" si="7"/>
      </c>
      <c r="L148" s="199">
        <f t="shared" si="6"/>
      </c>
    </row>
    <row r="149" spans="2:12" s="58" customFormat="1" ht="18" customHeight="1">
      <c r="B149" s="143"/>
      <c r="C149" s="144"/>
      <c r="D149" s="142"/>
      <c r="E149" s="184" t="s">
        <v>272</v>
      </c>
      <c r="F149" s="197"/>
      <c r="G149" s="357"/>
      <c r="H149" s="171"/>
      <c r="I149" s="182"/>
      <c r="K149" s="203">
        <f t="shared" si="7"/>
      </c>
      <c r="L149" s="199">
        <f t="shared" si="6"/>
      </c>
    </row>
    <row r="150" spans="2:12" s="58" customFormat="1" ht="18" customHeight="1">
      <c r="B150" s="143"/>
      <c r="C150" s="144"/>
      <c r="D150" s="142"/>
      <c r="E150" s="184" t="s">
        <v>272</v>
      </c>
      <c r="F150" s="197"/>
      <c r="G150" s="357"/>
      <c r="H150" s="171"/>
      <c r="I150" s="181"/>
      <c r="K150" s="203">
        <f t="shared" si="7"/>
      </c>
      <c r="L150" s="199">
        <f t="shared" si="6"/>
      </c>
    </row>
    <row r="151" spans="2:12" s="58" customFormat="1" ht="18" customHeight="1">
      <c r="B151" s="143"/>
      <c r="C151" s="144"/>
      <c r="D151" s="142"/>
      <c r="E151" s="184" t="s">
        <v>272</v>
      </c>
      <c r="F151" s="197"/>
      <c r="G151" s="357"/>
      <c r="H151" s="171"/>
      <c r="I151" s="181"/>
      <c r="K151" s="203">
        <f t="shared" si="7"/>
      </c>
      <c r="L151" s="199">
        <f t="shared" si="6"/>
      </c>
    </row>
    <row r="152" spans="2:12" s="58" customFormat="1" ht="18" customHeight="1">
      <c r="B152" s="143"/>
      <c r="C152" s="144"/>
      <c r="D152" s="142"/>
      <c r="E152" s="184" t="s">
        <v>272</v>
      </c>
      <c r="F152" s="197"/>
      <c r="G152" s="357"/>
      <c r="H152" s="171"/>
      <c r="I152" s="182"/>
      <c r="K152" s="203">
        <f t="shared" si="7"/>
      </c>
      <c r="L152" s="199">
        <f t="shared" si="6"/>
      </c>
    </row>
    <row r="153" spans="2:12" s="58" customFormat="1" ht="18" customHeight="1">
      <c r="B153" s="143"/>
      <c r="C153" s="144"/>
      <c r="D153" s="142"/>
      <c r="E153" s="184" t="s">
        <v>272</v>
      </c>
      <c r="F153" s="197"/>
      <c r="G153" s="357"/>
      <c r="H153" s="171"/>
      <c r="I153" s="182"/>
      <c r="K153" s="203"/>
      <c r="L153" s="199"/>
    </row>
    <row r="154" spans="2:12" s="58" customFormat="1" ht="18" customHeight="1">
      <c r="B154" s="143"/>
      <c r="C154" s="144"/>
      <c r="D154" s="142"/>
      <c r="E154" s="184" t="s">
        <v>272</v>
      </c>
      <c r="F154" s="197"/>
      <c r="G154" s="357"/>
      <c r="H154" s="171"/>
      <c r="I154" s="181"/>
      <c r="K154" s="203">
        <f t="shared" si="7"/>
      </c>
      <c r="L154" s="199">
        <f>F154&amp;LEFT(H154,2)</f>
      </c>
    </row>
    <row r="155" spans="2:12" s="58" customFormat="1" ht="18" customHeight="1">
      <c r="B155" s="143"/>
      <c r="C155" s="144"/>
      <c r="D155" s="142"/>
      <c r="E155" s="184" t="s">
        <v>272</v>
      </c>
      <c r="F155" s="197"/>
      <c r="G155" s="357"/>
      <c r="H155" s="171"/>
      <c r="I155" s="181"/>
      <c r="K155" s="203">
        <f t="shared" si="7"/>
      </c>
      <c r="L155" s="199">
        <f>F155&amp;LEFT(H155,2)</f>
      </c>
    </row>
    <row r="156" spans="2:12" s="58" customFormat="1" ht="18" customHeight="1">
      <c r="B156" s="143"/>
      <c r="C156" s="144"/>
      <c r="D156" s="142"/>
      <c r="E156" s="184" t="s">
        <v>272</v>
      </c>
      <c r="F156" s="197"/>
      <c r="G156" s="357"/>
      <c r="H156" s="171"/>
      <c r="I156" s="182"/>
      <c r="K156" s="203">
        <f t="shared" si="7"/>
      </c>
      <c r="L156" s="199">
        <f>F156&amp;LEFT(H156,2)</f>
      </c>
    </row>
    <row r="157" spans="2:12" s="58" customFormat="1" ht="18" customHeight="1">
      <c r="B157" s="138"/>
      <c r="C157" s="185"/>
      <c r="D157" s="123"/>
      <c r="E157" s="186" t="s">
        <v>272</v>
      </c>
      <c r="F157" s="202"/>
      <c r="G157" s="358"/>
      <c r="H157" s="172"/>
      <c r="I157" s="181"/>
      <c r="K157" s="203">
        <f t="shared" si="7"/>
      </c>
      <c r="L157" s="199">
        <f>F157&amp;LEFT(H157,2)</f>
      </c>
    </row>
    <row r="158" spans="4:7" ht="23.25" customHeight="1">
      <c r="D158" s="448"/>
      <c r="E158" s="448"/>
      <c r="F158" s="448"/>
      <c r="G158" s="359">
        <f>SUM(G7:G157)</f>
        <v>0</v>
      </c>
    </row>
    <row r="159" spans="4:6" ht="49.5" customHeight="1">
      <c r="D159" s="74"/>
      <c r="E159" s="74"/>
      <c r="F159" s="74"/>
    </row>
    <row r="160" spans="1:12" s="2" customFormat="1" ht="12.75">
      <c r="A160" s="153"/>
      <c r="B160" s="154" t="s">
        <v>97</v>
      </c>
      <c r="C160" s="153"/>
      <c r="D160" s="153"/>
      <c r="E160" s="153"/>
      <c r="F160" s="153"/>
      <c r="G160" s="153"/>
      <c r="H160" s="235" t="s">
        <v>266</v>
      </c>
      <c r="I160" s="134"/>
      <c r="K160" s="159"/>
      <c r="L160" s="159"/>
    </row>
    <row r="161" spans="1:8" ht="12.75" customHeight="1">
      <c r="A161" s="22" t="s">
        <v>52</v>
      </c>
      <c r="C161" s="198">
        <f>Identif!F78</f>
      </c>
      <c r="D161" s="386"/>
      <c r="E161" s="386"/>
      <c r="F161" s="386"/>
      <c r="G161" s="386"/>
      <c r="H161" s="386"/>
    </row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</sheetData>
  <sheetProtection password="E7FD" sheet="1" objects="1" scenarios="1" selectLockedCells="1"/>
  <mergeCells count="5">
    <mergeCell ref="A1:H1"/>
    <mergeCell ref="D161:H161"/>
    <mergeCell ref="D6:F6"/>
    <mergeCell ref="D158:F158"/>
    <mergeCell ref="B3:C4"/>
  </mergeCells>
  <dataValidations count="3">
    <dataValidation type="list" allowBlank="1" showInputMessage="1" showErrorMessage="1" sqref="H7:H157">
      <formula1>rubricas</formula1>
    </dataValidation>
    <dataValidation type="whole" allowBlank="1" showInputMessage="1" showErrorMessage="1" sqref="D7:D157">
      <formula1>1</formula1>
      <formula2>12</formula2>
    </dataValidation>
    <dataValidation type="whole" allowBlank="1" showInputMessage="1" showErrorMessage="1" sqref="F7:F157">
      <formula1>2007</formula1>
      <formula2>2013</formula2>
    </dataValidation>
  </dataValidations>
  <printOptions/>
  <pageMargins left="0.8" right="0.3937007874015748" top="0.5905511811023623" bottom="0.3937007874015748" header="0.4724409448818898" footer="0"/>
  <pageSetup fitToHeight="10" fitToWidth="1" horizontalDpi="1200" verticalDpi="1200" orientation="landscape" paperSize="9" r:id="rId1"/>
  <ignoredErrors>
    <ignoredError sqref="K37:L152 K12:L36 K154:L157 K158:L164 K7:L11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Folha11">
    <pageSetUpPr fitToPage="1"/>
  </sheetPr>
  <dimension ref="A1:AZ342"/>
  <sheetViews>
    <sheetView showRowColHeaders="0" workbookViewId="0" topLeftCell="A12">
      <selection activeCell="C15" sqref="C15:I15"/>
    </sheetView>
  </sheetViews>
  <sheetFormatPr defaultColWidth="9.140625" defaultRowHeight="12.75" zeroHeight="1"/>
  <cols>
    <col min="1" max="1" width="1.28515625" style="146" customWidth="1"/>
    <col min="2" max="2" width="3.00390625" style="146" customWidth="1"/>
    <col min="3" max="3" width="7.28125" style="146" customWidth="1"/>
    <col min="4" max="4" width="2.8515625" style="146" customWidth="1"/>
    <col min="5" max="8" width="7.28125" style="146" customWidth="1"/>
    <col min="9" max="9" width="6.421875" style="146" customWidth="1"/>
    <col min="10" max="12" width="12.7109375" style="146" customWidth="1"/>
    <col min="13" max="13" width="12.28125" style="146" customWidth="1"/>
    <col min="14" max="14" width="0.5625" style="126" customWidth="1"/>
    <col min="15" max="15" width="0.85546875" style="134" customWidth="1"/>
    <col min="16" max="21" width="9.140625" style="134" hidden="1" customWidth="1"/>
    <col min="22" max="29" width="9.140625" style="126" hidden="1" customWidth="1"/>
    <col min="30" max="16384" width="9.140625" style="146" hidden="1" customWidth="1"/>
  </cols>
  <sheetData>
    <row r="1" spans="1:29" s="148" customFormat="1" ht="19.5" customHeight="1">
      <c r="A1" s="456" t="s">
        <v>275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145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</row>
    <row r="2" spans="1:13" ht="25.5" customHeight="1">
      <c r="A2" s="127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8"/>
      <c r="M2" s="126"/>
    </row>
    <row r="3" spans="1:29" s="147" customFormat="1" ht="30" customHeight="1">
      <c r="A3" s="129"/>
      <c r="B3" s="459" t="s">
        <v>118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</row>
    <row r="4" spans="1:29" s="147" customFormat="1" ht="24" customHeight="1">
      <c r="A4" s="129"/>
      <c r="B4" s="462" t="s">
        <v>64</v>
      </c>
      <c r="C4" s="463"/>
      <c r="D4" s="463"/>
      <c r="E4" s="463"/>
      <c r="F4" s="463"/>
      <c r="G4" s="463"/>
      <c r="H4" s="463"/>
      <c r="I4" s="464"/>
      <c r="J4" s="130">
        <f>MIN(Desp!F7:F157)</f>
        <v>0</v>
      </c>
      <c r="K4" s="130">
        <f>IF((J4+1=1),"",J4+1)</f>
      </c>
      <c r="L4" s="130">
        <f>IF((J4+2=2),"",J4+2)</f>
      </c>
      <c r="M4" s="131" t="s">
        <v>274</v>
      </c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</row>
    <row r="5" spans="1:29" s="147" customFormat="1" ht="30" customHeight="1">
      <c r="A5" s="127"/>
      <c r="B5" s="342" t="s">
        <v>252</v>
      </c>
      <c r="C5" s="453" t="s">
        <v>68</v>
      </c>
      <c r="D5" s="453"/>
      <c r="E5" s="453"/>
      <c r="F5" s="453"/>
      <c r="G5" s="453"/>
      <c r="H5" s="453"/>
      <c r="I5" s="454"/>
      <c r="J5" s="125">
        <f>SUMIF(Desp!$L$7:$L$157,J$4&amp;$B5,Desp!G$7:$G$157)</f>
        <v>0</v>
      </c>
      <c r="K5" s="125">
        <f>SUMIF(Desp!$L$7:$L$157,K$4&amp;$B5,Desp!$G$7:H$157)</f>
        <v>0</v>
      </c>
      <c r="L5" s="125">
        <f>SUMIF(Desp!$L$7:$L$157,L$4&amp;$B5,Desp!$G$7:H$157)</f>
        <v>0</v>
      </c>
      <c r="M5" s="163">
        <f aca="true" t="shared" si="0" ref="M5:M13">J5+K5+L5</f>
        <v>0</v>
      </c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</row>
    <row r="6" spans="1:29" s="147" customFormat="1" ht="30" customHeight="1">
      <c r="A6" s="127"/>
      <c r="B6" s="342" t="s">
        <v>253</v>
      </c>
      <c r="C6" s="453" t="s">
        <v>69</v>
      </c>
      <c r="D6" s="453"/>
      <c r="E6" s="453"/>
      <c r="F6" s="453"/>
      <c r="G6" s="453"/>
      <c r="H6" s="453"/>
      <c r="I6" s="454"/>
      <c r="J6" s="125">
        <f>SUMIF(Desp!$L$7:$L$157,J$4&amp;$B6,Desp!G$7:$G$157)</f>
        <v>0</v>
      </c>
      <c r="K6" s="125">
        <f>SUMIF(Desp!$L$7:$L$157,K$4&amp;$B6,Desp!$G$7:H$157)</f>
        <v>0</v>
      </c>
      <c r="L6" s="125">
        <f>SUMIF(Desp!$L$7:$L$157,L$4&amp;$B6,Desp!$G$7:H$157)</f>
        <v>0</v>
      </c>
      <c r="M6" s="163">
        <f t="shared" si="0"/>
        <v>0</v>
      </c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</row>
    <row r="7" spans="1:29" s="147" customFormat="1" ht="30" customHeight="1">
      <c r="A7" s="129"/>
      <c r="B7" s="343" t="s">
        <v>254</v>
      </c>
      <c r="C7" s="453" t="s">
        <v>70</v>
      </c>
      <c r="D7" s="453"/>
      <c r="E7" s="453"/>
      <c r="F7" s="453"/>
      <c r="G7" s="453"/>
      <c r="H7" s="453"/>
      <c r="I7" s="454"/>
      <c r="J7" s="125">
        <f>SUMIF(Desp!$L$7:$L$157,J$4&amp;$B7,Desp!G$7:$G$157)</f>
        <v>0</v>
      </c>
      <c r="K7" s="125">
        <f>SUMIF(Desp!$L$7:$L$157,K$4&amp;$B7,Desp!$G$7:H$157)</f>
        <v>0</v>
      </c>
      <c r="L7" s="125">
        <f>SUMIF(Desp!$L$7:$L$157,L$4&amp;$B7,Desp!$G$7:H$157)</f>
        <v>0</v>
      </c>
      <c r="M7" s="163">
        <f t="shared" si="0"/>
        <v>0</v>
      </c>
      <c r="N7" s="129"/>
      <c r="O7" s="129"/>
      <c r="P7" s="129"/>
      <c r="Q7" s="166"/>
      <c r="R7" s="166"/>
      <c r="S7" s="166"/>
      <c r="T7" s="167"/>
      <c r="U7" s="129"/>
      <c r="V7" s="129"/>
      <c r="W7" s="129"/>
      <c r="X7" s="129"/>
      <c r="Y7" s="129"/>
      <c r="Z7" s="129"/>
      <c r="AA7" s="129"/>
      <c r="AB7" s="129"/>
      <c r="AC7" s="129"/>
    </row>
    <row r="8" spans="1:29" s="147" customFormat="1" ht="30" customHeight="1">
      <c r="A8" s="129"/>
      <c r="B8" s="342" t="s">
        <v>255</v>
      </c>
      <c r="C8" s="453" t="s">
        <v>71</v>
      </c>
      <c r="D8" s="453"/>
      <c r="E8" s="453"/>
      <c r="F8" s="453"/>
      <c r="G8" s="453"/>
      <c r="H8" s="453"/>
      <c r="I8" s="454"/>
      <c r="J8" s="125">
        <f>SUMIF(Desp!$L$7:$L$157,J$4&amp;$B8,Desp!G$7:$G$157)</f>
        <v>0</v>
      </c>
      <c r="K8" s="125">
        <f>SUMIF(Desp!$L$7:$L$157,K$4&amp;$B8,Desp!$G$7:H$157)</f>
        <v>0</v>
      </c>
      <c r="L8" s="125">
        <f>SUMIF(Desp!$L$7:$L$157,L$4&amp;$B8,Desp!$G$7:H$157)</f>
        <v>0</v>
      </c>
      <c r="M8" s="163">
        <f t="shared" si="0"/>
        <v>0</v>
      </c>
      <c r="N8" s="129"/>
      <c r="O8" s="129"/>
      <c r="P8" s="129"/>
      <c r="Q8" s="129"/>
      <c r="R8" s="129"/>
      <c r="S8" s="129"/>
      <c r="T8" s="168"/>
      <c r="U8" s="129"/>
      <c r="V8" s="129"/>
      <c r="W8" s="129"/>
      <c r="X8" s="129"/>
      <c r="Y8" s="129"/>
      <c r="Z8" s="129"/>
      <c r="AA8" s="129"/>
      <c r="AB8" s="129"/>
      <c r="AC8" s="129"/>
    </row>
    <row r="9" spans="1:29" s="147" customFormat="1" ht="30" customHeight="1">
      <c r="A9" s="129"/>
      <c r="B9" s="342" t="s">
        <v>256</v>
      </c>
      <c r="C9" s="453" t="s">
        <v>72</v>
      </c>
      <c r="D9" s="453"/>
      <c r="E9" s="453"/>
      <c r="F9" s="453"/>
      <c r="G9" s="453"/>
      <c r="H9" s="453"/>
      <c r="I9" s="454"/>
      <c r="J9" s="125">
        <f>SUMIF(Desp!$L$7:$L$157,J$4&amp;$B9,Desp!G$7:$G$157)</f>
        <v>0</v>
      </c>
      <c r="K9" s="125">
        <f>SUMIF(Desp!$L$7:$L$157,K$4&amp;$B9,Desp!$G$7:H$157)</f>
        <v>0</v>
      </c>
      <c r="L9" s="125">
        <f>SUMIF(Desp!$L$7:$L$157,L$4&amp;$B9,Desp!$G$7:H$157)</f>
        <v>0</v>
      </c>
      <c r="M9" s="163">
        <f t="shared" si="0"/>
        <v>0</v>
      </c>
      <c r="N9" s="129"/>
      <c r="O9" s="129"/>
      <c r="P9" s="129"/>
      <c r="Q9" s="129"/>
      <c r="R9" s="129"/>
      <c r="S9" s="129"/>
      <c r="T9" s="168"/>
      <c r="U9" s="129"/>
      <c r="V9" s="129"/>
      <c r="W9" s="129"/>
      <c r="X9" s="129"/>
      <c r="Y9" s="129"/>
      <c r="Z9" s="129"/>
      <c r="AA9" s="129"/>
      <c r="AB9" s="129"/>
      <c r="AC9" s="129"/>
    </row>
    <row r="10" spans="1:29" s="147" customFormat="1" ht="30" customHeight="1">
      <c r="A10" s="129"/>
      <c r="B10" s="343" t="s">
        <v>257</v>
      </c>
      <c r="C10" s="453" t="s">
        <v>73</v>
      </c>
      <c r="D10" s="453"/>
      <c r="E10" s="453"/>
      <c r="F10" s="453"/>
      <c r="G10" s="453"/>
      <c r="H10" s="453"/>
      <c r="I10" s="454"/>
      <c r="J10" s="125">
        <f>SUMIF(Desp!$L$7:$L$157,J$4&amp;$B10,Desp!G$7:$G$157)</f>
        <v>0</v>
      </c>
      <c r="K10" s="125">
        <f>SUMIF(Desp!$L$7:$L$157,K$4&amp;$B10,Desp!$G$7:H$157)</f>
        <v>0</v>
      </c>
      <c r="L10" s="125">
        <f>SUMIF(Desp!$L$7:$L$157,L$4&amp;$B10,Desp!$G$7:H$157)</f>
        <v>0</v>
      </c>
      <c r="M10" s="163">
        <f t="shared" si="0"/>
        <v>0</v>
      </c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</row>
    <row r="11" spans="1:29" s="147" customFormat="1" ht="30" customHeight="1">
      <c r="A11" s="129"/>
      <c r="B11" s="342" t="s">
        <v>258</v>
      </c>
      <c r="C11" s="453" t="s">
        <v>74</v>
      </c>
      <c r="D11" s="453"/>
      <c r="E11" s="453"/>
      <c r="F11" s="453"/>
      <c r="G11" s="453"/>
      <c r="H11" s="453"/>
      <c r="I11" s="454"/>
      <c r="J11" s="125">
        <f>SUMIF(Desp!$L$7:$L$157,J$4&amp;$B11,Desp!G$7:$G$157)</f>
        <v>0</v>
      </c>
      <c r="K11" s="125">
        <f>SUMIF(Desp!$L$7:$L$157,K$4&amp;$B11,Desp!$G$7:H$157)</f>
        <v>0</v>
      </c>
      <c r="L11" s="125">
        <f>SUMIF(Desp!$L$7:$L$157,L$4&amp;$B11,Desp!$G$7:H$157)</f>
        <v>0</v>
      </c>
      <c r="M11" s="163">
        <f t="shared" si="0"/>
        <v>0</v>
      </c>
      <c r="N11" s="129"/>
      <c r="O11" s="129"/>
      <c r="P11" s="161"/>
      <c r="Q11" s="161"/>
      <c r="R11" s="161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</row>
    <row r="12" spans="1:29" s="147" customFormat="1" ht="30" customHeight="1">
      <c r="A12" s="129"/>
      <c r="B12" s="343" t="s">
        <v>259</v>
      </c>
      <c r="C12" s="453" t="s">
        <v>75</v>
      </c>
      <c r="D12" s="453"/>
      <c r="E12" s="453"/>
      <c r="F12" s="453"/>
      <c r="G12" s="453"/>
      <c r="H12" s="453"/>
      <c r="I12" s="454"/>
      <c r="J12" s="125">
        <f>SUMIF(Desp!$L$7:$L$157,J$4&amp;$B12,Desp!G$7:$G$157)</f>
        <v>0</v>
      </c>
      <c r="K12" s="125">
        <f>SUMIF(Desp!$L$7:$L$157,K$4&amp;$B12,Desp!$G$7:H$157)</f>
        <v>0</v>
      </c>
      <c r="L12" s="125">
        <f>SUMIF(Desp!$L$7:$L$157,L$4&amp;$B12,Desp!$G$7:H$157)</f>
        <v>0</v>
      </c>
      <c r="M12" s="163">
        <f t="shared" si="0"/>
        <v>0</v>
      </c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</row>
    <row r="13" spans="1:29" s="147" customFormat="1" ht="30" customHeight="1">
      <c r="A13" s="129"/>
      <c r="B13" s="342" t="s">
        <v>58</v>
      </c>
      <c r="C13" s="453" t="s">
        <v>76</v>
      </c>
      <c r="D13" s="453"/>
      <c r="E13" s="453"/>
      <c r="F13" s="453"/>
      <c r="G13" s="453"/>
      <c r="H13" s="453"/>
      <c r="I13" s="454"/>
      <c r="J13" s="125">
        <f>SUMIF(Desp!$L$7:$L$157,J$4&amp;$B13,Desp!G$7:$G$157)</f>
        <v>0</v>
      </c>
      <c r="K13" s="125">
        <f>SUMIF(Desp!$L$7:$L$157,K$4&amp;$B13,Desp!$G$7:H$157)</f>
        <v>0</v>
      </c>
      <c r="L13" s="125">
        <f>SUMIF(Desp!$L$7:$L$157,L$4&amp;$B13,Desp!$G$7:H$157)</f>
        <v>0</v>
      </c>
      <c r="M13" s="163">
        <f t="shared" si="0"/>
        <v>0</v>
      </c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</row>
    <row r="14" spans="1:29" s="147" customFormat="1" ht="30" customHeight="1">
      <c r="A14" s="129"/>
      <c r="B14" s="342">
        <v>10</v>
      </c>
      <c r="C14" s="453" t="s">
        <v>77</v>
      </c>
      <c r="D14" s="453"/>
      <c r="E14" s="453"/>
      <c r="F14" s="453"/>
      <c r="G14" s="453"/>
      <c r="H14" s="453"/>
      <c r="I14" s="454"/>
      <c r="J14" s="125">
        <f>SUMIF(Desp!$L$7:$L$157,J$4&amp;$B14,Desp!G$7:$G$157)</f>
        <v>0</v>
      </c>
      <c r="K14" s="125">
        <f>SUMIF(Desp!$L$7:$L$157,K$4&amp;$B14,Desp!$G$7:H$157)</f>
        <v>0</v>
      </c>
      <c r="L14" s="125">
        <f>SUMIF(Desp!$L$7:$L$157,L$4&amp;$B14,Desp!$G$7:H$157)</f>
        <v>0</v>
      </c>
      <c r="M14" s="163">
        <f aca="true" t="shared" si="1" ref="M14:M21">J14+K14+L14</f>
        <v>0</v>
      </c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</row>
    <row r="15" spans="1:29" s="147" customFormat="1" ht="30" customHeight="1">
      <c r="A15" s="129"/>
      <c r="B15" s="342">
        <v>11</v>
      </c>
      <c r="C15" s="453" t="s">
        <v>428</v>
      </c>
      <c r="D15" s="453"/>
      <c r="E15" s="453"/>
      <c r="F15" s="453"/>
      <c r="G15" s="453"/>
      <c r="H15" s="453"/>
      <c r="I15" s="454"/>
      <c r="J15" s="125">
        <f>SUMIF(Desp!$L$7:$L$157,J$4&amp;$B15,Desp!G$7:$G$157)</f>
        <v>0</v>
      </c>
      <c r="K15" s="125">
        <f>SUMIF(Desp!$L$7:$L$157,K$4&amp;$B15,Desp!$G$7:H$157)</f>
        <v>0</v>
      </c>
      <c r="L15" s="125">
        <f>SUMIF(Desp!$L$7:$L$157,L$4&amp;$B15,Desp!$G$7:H$157)</f>
        <v>0</v>
      </c>
      <c r="M15" s="163">
        <f t="shared" si="1"/>
        <v>0</v>
      </c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</row>
    <row r="16" spans="1:29" s="147" customFormat="1" ht="30" customHeight="1">
      <c r="A16" s="129"/>
      <c r="B16" s="342">
        <v>12</v>
      </c>
      <c r="C16" s="453" t="s">
        <v>78</v>
      </c>
      <c r="D16" s="453"/>
      <c r="E16" s="453"/>
      <c r="F16" s="453"/>
      <c r="G16" s="453"/>
      <c r="H16" s="453"/>
      <c r="I16" s="454"/>
      <c r="J16" s="125">
        <f>SUMIF(Desp!$L$7:$L$157,J$4&amp;$B16,Desp!G$7:$G$157)</f>
        <v>0</v>
      </c>
      <c r="K16" s="125">
        <f>SUMIF(Desp!$L$7:$L$157,K$4&amp;$B16,Desp!$G$7:H$157)</f>
        <v>0</v>
      </c>
      <c r="L16" s="125">
        <f>SUMIF(Desp!$L$7:$L$157,L$4&amp;$B16,Desp!$G$7:H$157)</f>
        <v>0</v>
      </c>
      <c r="M16" s="163">
        <f t="shared" si="1"/>
        <v>0</v>
      </c>
      <c r="N16" s="129"/>
      <c r="O16" s="129"/>
      <c r="P16" s="129"/>
      <c r="Q16" s="129"/>
      <c r="R16" s="169"/>
      <c r="S16" s="169"/>
      <c r="T16" s="168"/>
      <c r="U16" s="129"/>
      <c r="V16" s="129"/>
      <c r="W16" s="129"/>
      <c r="X16" s="129"/>
      <c r="Y16" s="129"/>
      <c r="Z16" s="129"/>
      <c r="AA16" s="129"/>
      <c r="AB16" s="129"/>
      <c r="AC16" s="129"/>
    </row>
    <row r="17" spans="1:29" s="147" customFormat="1" ht="30" customHeight="1">
      <c r="A17" s="129"/>
      <c r="B17" s="342">
        <v>13</v>
      </c>
      <c r="C17" s="453" t="s">
        <v>79</v>
      </c>
      <c r="D17" s="453"/>
      <c r="E17" s="453"/>
      <c r="F17" s="453"/>
      <c r="G17" s="453"/>
      <c r="H17" s="453"/>
      <c r="I17" s="454"/>
      <c r="J17" s="125">
        <f>SUMIF(Desp!$L$7:$L$157,J$4&amp;$B17,Desp!G$7:$G$157)</f>
        <v>0</v>
      </c>
      <c r="K17" s="125">
        <f>SUMIF(Desp!$L$7:$L$157,K$4&amp;$B17,Desp!$G$7:H$157)</f>
        <v>0</v>
      </c>
      <c r="L17" s="125">
        <f>SUMIF(Desp!$L$7:$L$157,L$4&amp;$B17,Desp!$G$7:H$157)</f>
        <v>0</v>
      </c>
      <c r="M17" s="163">
        <f t="shared" si="1"/>
        <v>0</v>
      </c>
      <c r="N17" s="129"/>
      <c r="O17" s="165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</row>
    <row r="18" spans="1:29" s="147" customFormat="1" ht="30" customHeight="1">
      <c r="A18" s="129"/>
      <c r="B18" s="342">
        <v>14</v>
      </c>
      <c r="C18" s="453" t="s">
        <v>80</v>
      </c>
      <c r="D18" s="453"/>
      <c r="E18" s="453"/>
      <c r="F18" s="453"/>
      <c r="G18" s="453"/>
      <c r="H18" s="453"/>
      <c r="I18" s="454"/>
      <c r="J18" s="125">
        <f>SUMIF(Desp!$L$7:$L$157,J$4&amp;$B18,Desp!G$7:$G$157)</f>
        <v>0</v>
      </c>
      <c r="K18" s="125">
        <f>SUMIF(Desp!$L$7:$L$157,K$4&amp;$B18,Desp!$G$7:H$157)</f>
        <v>0</v>
      </c>
      <c r="L18" s="125">
        <f>SUMIF(Desp!$L$7:$L$157,L$4&amp;$B18,Desp!$G$7:H$157)</f>
        <v>0</v>
      </c>
      <c r="M18" s="163">
        <f t="shared" si="1"/>
        <v>0</v>
      </c>
      <c r="N18" s="129"/>
      <c r="O18" s="129"/>
      <c r="P18" s="162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</row>
    <row r="19" spans="1:29" s="147" customFormat="1" ht="30" customHeight="1">
      <c r="A19" s="129"/>
      <c r="B19" s="342">
        <v>15</v>
      </c>
      <c r="C19" s="453" t="s">
        <v>81</v>
      </c>
      <c r="D19" s="453"/>
      <c r="E19" s="453"/>
      <c r="F19" s="453"/>
      <c r="G19" s="453"/>
      <c r="H19" s="453"/>
      <c r="I19" s="454"/>
      <c r="J19" s="125">
        <f>SUMIF(Desp!$L$7:$L$157,J$4&amp;$B19,Desp!G$7:$G$157)</f>
        <v>0</v>
      </c>
      <c r="K19" s="125">
        <f>SUMIF(Desp!$L$7:$L$157,K$4&amp;$B19,Desp!$G$7:H$157)</f>
        <v>0</v>
      </c>
      <c r="L19" s="125">
        <f>SUMIF(Desp!$L$7:$L$157,L$4&amp;$B19,Desp!$G$7:H$157)</f>
        <v>0</v>
      </c>
      <c r="M19" s="163">
        <f t="shared" si="1"/>
        <v>0</v>
      </c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</row>
    <row r="20" spans="1:29" s="147" customFormat="1" ht="30" customHeight="1">
      <c r="A20" s="129"/>
      <c r="B20" s="342">
        <v>16</v>
      </c>
      <c r="C20" s="453" t="s">
        <v>82</v>
      </c>
      <c r="D20" s="453"/>
      <c r="E20" s="453"/>
      <c r="F20" s="453"/>
      <c r="G20" s="453"/>
      <c r="H20" s="453"/>
      <c r="I20" s="454"/>
      <c r="J20" s="125">
        <f>SUMIF(Desp!$L$7:$L$157,J$4&amp;$B20,Desp!G$7:$G$157)</f>
        <v>0</v>
      </c>
      <c r="K20" s="125">
        <f>SUMIF(Desp!$L$7:$L$157,K$4&amp;$B20,Desp!$G$7:H$157)</f>
        <v>0</v>
      </c>
      <c r="L20" s="125">
        <f>SUMIF(Desp!$L$7:$L$157,L$4&amp;$B20,Desp!$G$7:H$157)</f>
        <v>0</v>
      </c>
      <c r="M20" s="163">
        <f t="shared" si="1"/>
        <v>0</v>
      </c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</row>
    <row r="21" spans="1:29" s="147" customFormat="1" ht="30" customHeight="1">
      <c r="A21" s="129"/>
      <c r="B21" s="342">
        <v>17</v>
      </c>
      <c r="C21" s="453" t="s">
        <v>83</v>
      </c>
      <c r="D21" s="453"/>
      <c r="E21" s="453"/>
      <c r="F21" s="453"/>
      <c r="G21" s="453"/>
      <c r="H21" s="453"/>
      <c r="I21" s="454"/>
      <c r="J21" s="125">
        <f>SUMIF(Desp!$L$7:$L$157,J$4&amp;$B21,Desp!G$7:$G$157)</f>
        <v>0</v>
      </c>
      <c r="K21" s="125">
        <f>SUMIF(Desp!$L$7:$L$157,K$4&amp;$B21,Desp!$G$7:H$157)</f>
        <v>0</v>
      </c>
      <c r="L21" s="125">
        <f>SUMIF(Desp!$L$7:$L$157,L$4&amp;$B21,Desp!$G$7:H$157)</f>
        <v>0</v>
      </c>
      <c r="M21" s="163">
        <f t="shared" si="1"/>
        <v>0</v>
      </c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</row>
    <row r="22" spans="1:29" s="147" customFormat="1" ht="30" customHeight="1">
      <c r="A22" s="129"/>
      <c r="B22" s="132"/>
      <c r="C22" s="133"/>
      <c r="D22" s="133"/>
      <c r="E22" s="133"/>
      <c r="F22" s="457" t="s">
        <v>421</v>
      </c>
      <c r="G22" s="457"/>
      <c r="H22" s="457"/>
      <c r="I22" s="458"/>
      <c r="J22" s="246">
        <f>SUM(J5:J21)</f>
        <v>0</v>
      </c>
      <c r="K22" s="246">
        <f>SUM(K5:K21)</f>
        <v>0</v>
      </c>
      <c r="L22" s="246">
        <f>SUM(L5:L21)</f>
        <v>0</v>
      </c>
      <c r="M22" s="246">
        <f>SUM(M5:N21)</f>
        <v>0</v>
      </c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</row>
    <row r="23" spans="1:29" s="147" customFormat="1" ht="30" customHeight="1">
      <c r="A23" s="129"/>
      <c r="B23" s="129"/>
      <c r="C23" s="129"/>
      <c r="D23" s="129"/>
      <c r="E23" s="129"/>
      <c r="F23" s="349"/>
      <c r="G23" s="349"/>
      <c r="H23" s="349"/>
      <c r="I23" s="349"/>
      <c r="J23" s="350"/>
      <c r="K23" s="350"/>
      <c r="L23" s="350"/>
      <c r="M23" s="168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</row>
    <row r="24" spans="1:29" s="147" customFormat="1" ht="30" customHeight="1">
      <c r="A24" s="129"/>
      <c r="B24" s="129"/>
      <c r="C24" s="129"/>
      <c r="D24" s="129"/>
      <c r="E24" s="129"/>
      <c r="F24" s="349"/>
      <c r="G24" s="349"/>
      <c r="H24" s="349"/>
      <c r="I24" s="349"/>
      <c r="J24" s="350"/>
      <c r="K24" s="350"/>
      <c r="L24" s="350"/>
      <c r="M24" s="168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</row>
    <row r="25" spans="1:29" s="147" customFormat="1" ht="30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69"/>
      <c r="K25" s="169"/>
      <c r="L25" s="169"/>
      <c r="M25" s="168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</row>
    <row r="26" spans="1:29" s="147" customFormat="1" ht="30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69"/>
      <c r="K26" s="169"/>
      <c r="L26" s="169"/>
      <c r="M26" s="168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</row>
    <row r="27" spans="1:13" ht="28.5" customHeight="1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</row>
    <row r="28" spans="1:29" s="147" customFormat="1" ht="30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</row>
    <row r="29" spans="1:13" ht="9" customHeight="1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</row>
    <row r="30" spans="2:52" s="148" customFormat="1" ht="12.75" customHeight="1">
      <c r="B30" s="157" t="s">
        <v>97</v>
      </c>
      <c r="M30" s="158" t="s">
        <v>267</v>
      </c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V30" s="149"/>
      <c r="AZ30" s="150" t="s">
        <v>65</v>
      </c>
    </row>
    <row r="31" spans="1:13" ht="12.75" customHeight="1">
      <c r="A31" s="126"/>
      <c r="B31" s="135" t="s">
        <v>52</v>
      </c>
      <c r="C31" s="126"/>
      <c r="D31" s="455">
        <f>Identif!F78</f>
      </c>
      <c r="E31" s="455"/>
      <c r="F31" s="455"/>
      <c r="G31" s="455"/>
      <c r="H31" s="455"/>
      <c r="I31" s="455"/>
      <c r="J31" s="455"/>
      <c r="K31" s="455"/>
      <c r="L31" s="455"/>
      <c r="M31" s="455"/>
    </row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spans="14:29" s="148" customFormat="1" ht="12.75" customHeight="1" hidden="1"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  <c r="AA143" s="134"/>
      <c r="AB143" s="134"/>
      <c r="AC143" s="134"/>
    </row>
    <row r="144" spans="14:29" s="148" customFormat="1" ht="12.75" customHeight="1" hidden="1"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  <c r="AA144" s="134"/>
      <c r="AB144" s="134"/>
      <c r="AC144" s="134"/>
    </row>
    <row r="145" spans="14:29" s="148" customFormat="1" ht="12.75" customHeight="1" hidden="1"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34"/>
      <c r="AC145" s="134"/>
    </row>
    <row r="146" spans="14:29" s="148" customFormat="1" ht="12.75" customHeight="1" hidden="1"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</row>
    <row r="147" spans="14:29" s="148" customFormat="1" ht="12.75" customHeight="1" hidden="1"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</row>
    <row r="148" spans="14:29" s="148" customFormat="1" ht="12.75" customHeight="1" hidden="1"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</row>
    <row r="149" spans="14:29" s="148" customFormat="1" ht="12.75" customHeight="1" hidden="1"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</row>
    <row r="150" spans="14:29" s="148" customFormat="1" ht="12.75" customHeight="1" hidden="1"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</row>
    <row r="151" spans="14:29" s="148" customFormat="1" ht="12.75" customHeight="1" hidden="1"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</row>
    <row r="152" spans="14:29" s="148" customFormat="1" ht="12.75" customHeight="1" hidden="1"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</row>
    <row r="153" spans="14:29" s="148" customFormat="1" ht="12.75" customHeight="1" hidden="1"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</row>
    <row r="154" spans="14:29" s="148" customFormat="1" ht="12.75" customHeight="1" hidden="1"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</row>
    <row r="155" spans="14:29" s="148" customFormat="1" ht="12.75" customHeight="1" hidden="1"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</row>
    <row r="156" spans="14:29" s="148" customFormat="1" ht="12.75" customHeight="1" hidden="1"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</row>
    <row r="157" spans="14:29" s="148" customFormat="1" ht="12.75" customHeight="1" hidden="1"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</row>
    <row r="158" spans="14:29" s="148" customFormat="1" ht="12.75" customHeight="1" hidden="1"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</row>
    <row r="159" spans="14:29" s="148" customFormat="1" ht="12.75" customHeight="1" hidden="1"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</row>
    <row r="160" spans="14:29" s="148" customFormat="1" ht="12.75" customHeight="1" hidden="1"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34"/>
      <c r="AB160" s="134"/>
      <c r="AC160" s="134"/>
    </row>
    <row r="161" spans="14:29" s="148" customFormat="1" ht="12.75" customHeight="1" hidden="1"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34"/>
      <c r="AB161" s="134"/>
      <c r="AC161" s="134"/>
    </row>
    <row r="162" spans="14:29" s="148" customFormat="1" ht="12.75" customHeight="1" hidden="1"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  <c r="AA162" s="134"/>
      <c r="AB162" s="134"/>
      <c r="AC162" s="134"/>
    </row>
    <row r="163" spans="14:29" s="148" customFormat="1" ht="12.75" customHeight="1" hidden="1"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34"/>
      <c r="AB163" s="134"/>
      <c r="AC163" s="134"/>
    </row>
    <row r="164" spans="14:29" s="148" customFormat="1" ht="12.75" customHeight="1" hidden="1"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34"/>
      <c r="AB164" s="134"/>
      <c r="AC164" s="134"/>
    </row>
    <row r="165" spans="14:29" s="148" customFormat="1" ht="12.75" customHeight="1" hidden="1"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34"/>
      <c r="AC165" s="134"/>
    </row>
    <row r="166" spans="14:29" s="148" customFormat="1" ht="12.75" customHeight="1" hidden="1"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  <c r="AA166" s="134"/>
      <c r="AB166" s="134"/>
      <c r="AC166" s="134"/>
    </row>
    <row r="167" spans="14:29" s="148" customFormat="1" ht="12.75" customHeight="1" hidden="1"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</row>
    <row r="168" spans="14:29" s="148" customFormat="1" ht="12.75" customHeight="1" hidden="1"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</row>
    <row r="169" spans="14:29" s="148" customFormat="1" ht="12.75" customHeight="1" hidden="1"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  <c r="AA169" s="134"/>
      <c r="AB169" s="134"/>
      <c r="AC169" s="134"/>
    </row>
    <row r="170" spans="14:29" s="148" customFormat="1" ht="12.75" customHeight="1" hidden="1"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34"/>
      <c r="AB170" s="134"/>
      <c r="AC170" s="134"/>
    </row>
    <row r="171" spans="14:29" s="148" customFormat="1" ht="12.75" customHeight="1" hidden="1"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B171" s="134"/>
      <c r="AC171" s="134"/>
    </row>
    <row r="172" spans="14:29" s="148" customFormat="1" ht="12.75" customHeight="1" hidden="1"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B172" s="134"/>
      <c r="AC172" s="134"/>
    </row>
    <row r="173" spans="14:29" s="148" customFormat="1" ht="12.75" customHeight="1" hidden="1"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B173" s="134"/>
      <c r="AC173" s="134"/>
    </row>
    <row r="174" spans="14:29" s="148" customFormat="1" ht="12.75" customHeight="1" hidden="1"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34"/>
      <c r="AC174" s="134"/>
    </row>
    <row r="175" spans="14:29" s="148" customFormat="1" ht="12.75" customHeight="1" hidden="1"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B175" s="134"/>
      <c r="AC175" s="134"/>
    </row>
    <row r="176" spans="14:29" s="148" customFormat="1" ht="12.75" customHeight="1" hidden="1"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B176" s="134"/>
      <c r="AC176" s="134"/>
    </row>
    <row r="177" spans="14:29" s="148" customFormat="1" ht="12.75" customHeight="1" hidden="1"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  <c r="AB177" s="134"/>
      <c r="AC177" s="134"/>
    </row>
    <row r="178" spans="14:29" s="148" customFormat="1" ht="12.75" customHeight="1" hidden="1"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  <c r="AB178" s="134"/>
      <c r="AC178" s="134"/>
    </row>
    <row r="179" spans="14:29" s="148" customFormat="1" ht="12.75" customHeight="1" hidden="1"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134"/>
    </row>
    <row r="180" spans="14:29" s="148" customFormat="1" ht="12.75" customHeight="1" hidden="1"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  <c r="AB180" s="134"/>
      <c r="AC180" s="134"/>
    </row>
    <row r="181" spans="14:29" s="148" customFormat="1" ht="12.75" customHeight="1" hidden="1"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  <c r="AB181" s="134"/>
      <c r="AC181" s="134"/>
    </row>
    <row r="182" spans="14:29" s="148" customFormat="1" ht="12.75" customHeight="1" hidden="1"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</row>
    <row r="183" spans="14:29" s="148" customFormat="1" ht="12.75" customHeight="1" hidden="1"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  <c r="AB183" s="134"/>
      <c r="AC183" s="134"/>
    </row>
    <row r="184" spans="14:29" s="148" customFormat="1" ht="12.75" customHeight="1" hidden="1"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  <c r="AB184" s="134"/>
      <c r="AC184" s="134"/>
    </row>
    <row r="185" spans="14:29" s="148" customFormat="1" ht="12.75" customHeight="1" hidden="1"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  <c r="AB185" s="134"/>
      <c r="AC185" s="134"/>
    </row>
    <row r="186" spans="14:29" s="148" customFormat="1" ht="12.75" customHeight="1" hidden="1"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  <c r="AB186" s="134"/>
      <c r="AC186" s="134"/>
    </row>
    <row r="187" spans="14:29" s="148" customFormat="1" ht="12.75" customHeight="1" hidden="1"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  <c r="AB187" s="134"/>
      <c r="AC187" s="134"/>
    </row>
    <row r="188" spans="14:29" s="148" customFormat="1" ht="12.75" customHeight="1" hidden="1"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34"/>
      <c r="AC188" s="134"/>
    </row>
    <row r="189" spans="14:29" s="148" customFormat="1" ht="12.75" customHeight="1" hidden="1"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  <c r="AB189" s="134"/>
      <c r="AC189" s="134"/>
    </row>
    <row r="190" spans="14:29" s="148" customFormat="1" ht="12.75" customHeight="1" hidden="1"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  <c r="AB190" s="134"/>
      <c r="AC190" s="134"/>
    </row>
    <row r="191" spans="14:29" s="148" customFormat="1" ht="12.75" customHeight="1" hidden="1"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34"/>
      <c r="AC191" s="134"/>
    </row>
    <row r="192" spans="14:29" s="148" customFormat="1" ht="12.75" customHeight="1" hidden="1"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  <c r="AB192" s="134"/>
      <c r="AC192" s="134"/>
    </row>
    <row r="193" spans="14:29" s="148" customFormat="1" ht="12.75" customHeight="1" hidden="1"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  <c r="AB193" s="134"/>
      <c r="AC193" s="134"/>
    </row>
    <row r="194" spans="14:29" s="148" customFormat="1" ht="12.75" customHeight="1" hidden="1"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  <c r="AB194" s="134"/>
      <c r="AC194" s="134"/>
    </row>
    <row r="195" spans="14:29" s="148" customFormat="1" ht="12.75" customHeight="1" hidden="1"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  <c r="AB195" s="134"/>
      <c r="AC195" s="134"/>
    </row>
    <row r="196" spans="14:29" s="148" customFormat="1" ht="12.75" customHeight="1" hidden="1"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  <c r="AB196" s="134"/>
      <c r="AC196" s="134"/>
    </row>
    <row r="197" spans="14:29" s="148" customFormat="1" ht="12.75" customHeight="1" hidden="1"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  <c r="AB197" s="134"/>
      <c r="AC197" s="134"/>
    </row>
    <row r="198" spans="14:29" s="148" customFormat="1" ht="12.75" customHeight="1" hidden="1"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  <c r="AB198" s="134"/>
      <c r="AC198" s="134"/>
    </row>
    <row r="199" spans="14:29" s="148" customFormat="1" ht="12.75" customHeight="1" hidden="1"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34"/>
      <c r="AC199" s="134"/>
    </row>
    <row r="200" spans="14:29" s="148" customFormat="1" ht="12.75" customHeight="1" hidden="1"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  <c r="AB200" s="134"/>
      <c r="AC200" s="134"/>
    </row>
    <row r="201" spans="14:29" s="148" customFormat="1" ht="12.75" customHeight="1" hidden="1"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  <c r="AB201" s="134"/>
      <c r="AC201" s="134"/>
    </row>
    <row r="202" spans="14:29" s="148" customFormat="1" ht="12.75" customHeight="1" hidden="1"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  <c r="AB202" s="134"/>
      <c r="AC202" s="134"/>
    </row>
    <row r="203" spans="14:29" s="148" customFormat="1" ht="12.75" customHeight="1" hidden="1"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  <c r="AB203" s="134"/>
      <c r="AC203" s="134"/>
    </row>
    <row r="204" spans="14:29" s="148" customFormat="1" ht="12.75" customHeight="1" hidden="1"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  <c r="AB204" s="134"/>
      <c r="AC204" s="134"/>
    </row>
    <row r="205" spans="14:29" s="148" customFormat="1" ht="12.75" customHeight="1" hidden="1"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  <c r="AB205" s="134"/>
      <c r="AC205" s="134"/>
    </row>
    <row r="206" spans="14:29" s="148" customFormat="1" ht="12.75" customHeight="1" hidden="1"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  <c r="AB206" s="134"/>
      <c r="AC206" s="134"/>
    </row>
    <row r="207" spans="14:29" s="148" customFormat="1" ht="12.75" customHeight="1" hidden="1"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  <c r="AB207" s="134"/>
      <c r="AC207" s="134"/>
    </row>
    <row r="208" spans="14:29" s="148" customFormat="1" ht="12.75" customHeight="1" hidden="1"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  <c r="AB208" s="134"/>
      <c r="AC208" s="134"/>
    </row>
    <row r="209" spans="14:29" s="148" customFormat="1" ht="12.75" customHeight="1" hidden="1"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4"/>
    </row>
    <row r="210" spans="14:29" s="148" customFormat="1" ht="12.75" customHeight="1" hidden="1"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  <c r="AB210" s="134"/>
      <c r="AC210" s="134"/>
    </row>
    <row r="211" spans="14:29" s="148" customFormat="1" ht="12.75" customHeight="1" hidden="1"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  <c r="AA211" s="134"/>
      <c r="AB211" s="134"/>
      <c r="AC211" s="134"/>
    </row>
    <row r="212" spans="14:29" s="148" customFormat="1" ht="12.75" customHeight="1" hidden="1"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34"/>
      <c r="AC212" s="134"/>
    </row>
    <row r="213" spans="14:29" s="148" customFormat="1" ht="12.75" customHeight="1" hidden="1"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</row>
    <row r="214" spans="14:29" s="148" customFormat="1" ht="12.75" customHeight="1" hidden="1"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  <c r="AB214" s="134"/>
      <c r="AC214" s="134"/>
    </row>
    <row r="215" spans="14:29" s="148" customFormat="1" ht="12.75" hidden="1"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  <c r="AB215" s="134"/>
      <c r="AC215" s="134"/>
    </row>
    <row r="216" spans="14:29" s="148" customFormat="1" ht="12.75" hidden="1"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  <c r="AB216" s="134"/>
      <c r="AC216" s="134"/>
    </row>
    <row r="217" spans="14:29" s="148" customFormat="1" ht="12.75" hidden="1"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  <c r="AB217" s="134"/>
      <c r="AC217" s="134"/>
    </row>
    <row r="218" spans="14:29" s="148" customFormat="1" ht="12.75" hidden="1"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  <c r="AB218" s="134"/>
      <c r="AC218" s="134"/>
    </row>
    <row r="219" spans="14:29" s="148" customFormat="1" ht="12.75" hidden="1"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  <c r="AB219" s="134"/>
      <c r="AC219" s="134"/>
    </row>
    <row r="220" spans="14:29" s="148" customFormat="1" ht="12.75" hidden="1"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  <c r="AB220" s="134"/>
      <c r="AC220" s="134"/>
    </row>
    <row r="221" spans="14:29" s="148" customFormat="1" ht="12.75" hidden="1"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  <c r="AA221" s="134"/>
      <c r="AB221" s="134"/>
      <c r="AC221" s="134"/>
    </row>
    <row r="222" spans="14:29" s="148" customFormat="1" ht="12.75" hidden="1"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  <c r="AA222" s="134"/>
      <c r="AB222" s="134"/>
      <c r="AC222" s="134"/>
    </row>
    <row r="223" spans="14:29" s="148" customFormat="1" ht="12.75" hidden="1"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/>
      <c r="AB223" s="134"/>
      <c r="AC223" s="134"/>
    </row>
    <row r="224" spans="14:29" s="148" customFormat="1" ht="12.75" hidden="1"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  <c r="AB224" s="134"/>
      <c r="AC224" s="134"/>
    </row>
    <row r="225" spans="14:29" s="148" customFormat="1" ht="12.75" hidden="1"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  <c r="AB225" s="134"/>
      <c r="AC225" s="134"/>
    </row>
    <row r="226" spans="14:29" s="148" customFormat="1" ht="12.75" hidden="1"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  <c r="AB226" s="134"/>
      <c r="AC226" s="134"/>
    </row>
    <row r="227" spans="14:29" s="148" customFormat="1" ht="12.75" hidden="1"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  <c r="AB227" s="134"/>
      <c r="AC227" s="134"/>
    </row>
    <row r="228" spans="14:29" s="148" customFormat="1" ht="12.75" hidden="1"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4"/>
      <c r="AB228" s="134"/>
      <c r="AC228" s="134"/>
    </row>
    <row r="229" spans="14:29" s="148" customFormat="1" ht="12.75" hidden="1"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  <c r="AA229" s="134"/>
      <c r="AB229" s="134"/>
      <c r="AC229" s="134"/>
    </row>
    <row r="230" spans="14:29" s="148" customFormat="1" ht="12.75" hidden="1"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  <c r="AB230" s="134"/>
      <c r="AC230" s="134"/>
    </row>
    <row r="231" spans="14:29" s="148" customFormat="1" ht="12.75" hidden="1"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4"/>
    </row>
    <row r="232" spans="14:29" s="148" customFormat="1" ht="12.75" hidden="1"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  <c r="AB232" s="134"/>
      <c r="AC232" s="134"/>
    </row>
    <row r="233" spans="14:29" s="148" customFormat="1" ht="12.75" hidden="1"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  <c r="AB233" s="134"/>
      <c r="AC233" s="134"/>
    </row>
    <row r="234" spans="14:29" s="148" customFormat="1" ht="12.75" hidden="1"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</row>
    <row r="235" spans="14:29" s="148" customFormat="1" ht="12.75" hidden="1"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  <c r="AB235" s="134"/>
      <c r="AC235" s="134"/>
    </row>
    <row r="236" spans="14:29" s="148" customFormat="1" ht="12.75" hidden="1"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4"/>
    </row>
    <row r="237" spans="14:29" s="148" customFormat="1" ht="12.75" hidden="1"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</row>
    <row r="238" spans="14:29" s="148" customFormat="1" ht="12.75" hidden="1"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</row>
    <row r="239" spans="14:29" s="148" customFormat="1" ht="12.75" hidden="1"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</row>
    <row r="240" spans="14:29" s="148" customFormat="1" ht="12.75" hidden="1"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  <c r="AB240" s="134"/>
      <c r="AC240" s="134"/>
    </row>
    <row r="241" spans="14:29" s="148" customFormat="1" ht="12.75" hidden="1"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  <c r="AB241" s="134"/>
      <c r="AC241" s="134"/>
    </row>
    <row r="242" spans="14:29" s="148" customFormat="1" ht="12.75" hidden="1"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  <c r="AB242" s="134"/>
      <c r="AC242" s="134"/>
    </row>
    <row r="243" spans="14:29" s="148" customFormat="1" ht="12.75" hidden="1"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  <c r="AB243" s="134"/>
      <c r="AC243" s="134"/>
    </row>
    <row r="244" spans="14:29" s="148" customFormat="1" ht="12.75" hidden="1"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34"/>
      <c r="AC244" s="134"/>
    </row>
    <row r="245" spans="14:29" s="148" customFormat="1" ht="12.75" hidden="1"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  <c r="AB245" s="134"/>
      <c r="AC245" s="134"/>
    </row>
    <row r="246" spans="14:29" s="148" customFormat="1" ht="12.75" hidden="1"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  <c r="AB246" s="134"/>
      <c r="AC246" s="134"/>
    </row>
    <row r="247" spans="14:29" s="148" customFormat="1" ht="12.75" hidden="1"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</row>
    <row r="248" spans="14:29" s="148" customFormat="1" ht="12.75" hidden="1"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  <c r="AB248" s="134"/>
      <c r="AC248" s="134"/>
    </row>
    <row r="249" spans="14:29" s="148" customFormat="1" ht="12.75" hidden="1"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  <c r="AB249" s="134"/>
      <c r="AC249" s="134"/>
    </row>
    <row r="250" spans="14:29" s="148" customFormat="1" ht="12.75" hidden="1"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  <c r="AB250" s="134"/>
      <c r="AC250" s="134"/>
    </row>
    <row r="251" spans="14:29" s="148" customFormat="1" ht="12.75" hidden="1"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  <c r="AB251" s="134"/>
      <c r="AC251" s="134"/>
    </row>
    <row r="252" spans="14:29" s="148" customFormat="1" ht="12.75" hidden="1"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  <c r="AB252" s="134"/>
      <c r="AC252" s="134"/>
    </row>
    <row r="253" spans="14:29" s="148" customFormat="1" ht="12.75" hidden="1"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  <c r="AB253" s="134"/>
      <c r="AC253" s="134"/>
    </row>
    <row r="254" spans="14:29" s="148" customFormat="1" ht="12.75" hidden="1"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  <c r="AA254" s="134"/>
      <c r="AB254" s="134"/>
      <c r="AC254" s="134"/>
    </row>
    <row r="255" spans="14:29" s="148" customFormat="1" ht="12.75" hidden="1"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  <c r="AA255" s="134"/>
      <c r="AB255" s="134"/>
      <c r="AC255" s="134"/>
    </row>
    <row r="256" spans="14:29" s="148" customFormat="1" ht="12.75" hidden="1"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  <c r="AA256" s="134"/>
      <c r="AB256" s="134"/>
      <c r="AC256" s="134"/>
    </row>
    <row r="257" spans="14:29" s="148" customFormat="1" ht="12.75" hidden="1"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  <c r="AA257" s="134"/>
      <c r="AB257" s="134"/>
      <c r="AC257" s="134"/>
    </row>
    <row r="258" spans="14:29" s="148" customFormat="1" ht="12.75" hidden="1"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  <c r="AB258" s="134"/>
      <c r="AC258" s="134"/>
    </row>
    <row r="259" spans="14:29" s="148" customFormat="1" ht="12.75" hidden="1"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  <c r="AA259" s="134"/>
      <c r="AB259" s="134"/>
      <c r="AC259" s="134"/>
    </row>
    <row r="260" spans="14:29" s="148" customFormat="1" ht="12.75" hidden="1"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4"/>
      <c r="AB260" s="134"/>
      <c r="AC260" s="134"/>
    </row>
    <row r="261" spans="14:29" s="148" customFormat="1" ht="12.75" hidden="1"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  <c r="AA261" s="134"/>
      <c r="AB261" s="134"/>
      <c r="AC261" s="134"/>
    </row>
    <row r="262" spans="14:29" s="148" customFormat="1" ht="12.75" hidden="1"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  <c r="AA262" s="134"/>
      <c r="AB262" s="134"/>
      <c r="AC262" s="134"/>
    </row>
    <row r="263" spans="14:29" s="148" customFormat="1" ht="12.75" hidden="1"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  <c r="AA263" s="134"/>
      <c r="AB263" s="134"/>
      <c r="AC263" s="134"/>
    </row>
    <row r="264" spans="14:29" s="148" customFormat="1" ht="12.75" hidden="1"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4"/>
      <c r="AC264" s="134"/>
    </row>
    <row r="265" spans="14:29" s="148" customFormat="1" ht="12.75" hidden="1"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  <c r="AA265" s="134"/>
      <c r="AB265" s="134"/>
      <c r="AC265" s="134"/>
    </row>
    <row r="266" spans="14:29" s="148" customFormat="1" ht="12.75" hidden="1"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  <c r="AA266" s="134"/>
      <c r="AB266" s="134"/>
      <c r="AC266" s="134"/>
    </row>
    <row r="267" spans="14:29" s="148" customFormat="1" ht="12.75" hidden="1"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  <c r="AB267" s="134"/>
      <c r="AC267" s="134"/>
    </row>
    <row r="268" spans="14:29" s="148" customFormat="1" ht="12.75" hidden="1"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  <c r="AA268" s="134"/>
      <c r="AB268" s="134"/>
      <c r="AC268" s="134"/>
    </row>
    <row r="269" spans="14:29" s="148" customFormat="1" ht="12.75" hidden="1"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  <c r="AA269" s="134"/>
      <c r="AB269" s="134"/>
      <c r="AC269" s="134"/>
    </row>
    <row r="270" spans="14:29" s="148" customFormat="1" ht="12.75" hidden="1"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  <c r="AB270" s="134"/>
      <c r="AC270" s="134"/>
    </row>
    <row r="271" spans="14:29" s="148" customFormat="1" ht="12.75" hidden="1"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  <c r="AB271" s="134"/>
      <c r="AC271" s="134"/>
    </row>
    <row r="272" spans="14:29" s="148" customFormat="1" ht="12.75" hidden="1"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4"/>
    </row>
    <row r="273" spans="14:29" s="148" customFormat="1" ht="12.75" hidden="1"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  <c r="AA273" s="134"/>
      <c r="AB273" s="134"/>
      <c r="AC273" s="134"/>
    </row>
    <row r="274" spans="14:29" s="148" customFormat="1" ht="12.75" hidden="1"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  <c r="AA274" s="134"/>
      <c r="AB274" s="134"/>
      <c r="AC274" s="134"/>
    </row>
    <row r="275" spans="14:29" s="148" customFormat="1" ht="12.75" hidden="1"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  <c r="AA275" s="134"/>
      <c r="AB275" s="134"/>
      <c r="AC275" s="134"/>
    </row>
    <row r="276" spans="14:29" s="148" customFormat="1" ht="12.75" hidden="1"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  <c r="AB276" s="134"/>
      <c r="AC276" s="134"/>
    </row>
    <row r="277" spans="14:29" s="148" customFormat="1" ht="12.75" hidden="1"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  <c r="AB277" s="134"/>
      <c r="AC277" s="134"/>
    </row>
    <row r="278" spans="14:29" s="148" customFormat="1" ht="12.75" hidden="1"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34"/>
      <c r="AC278" s="134"/>
    </row>
    <row r="279" spans="14:29" s="148" customFormat="1" ht="12.75" hidden="1"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  <c r="AA279" s="134"/>
      <c r="AB279" s="134"/>
      <c r="AC279" s="134"/>
    </row>
    <row r="280" spans="14:29" s="148" customFormat="1" ht="12.75" hidden="1"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/>
      <c r="AB280" s="134"/>
      <c r="AC280" s="134"/>
    </row>
    <row r="281" spans="14:29" s="148" customFormat="1" ht="12.75" hidden="1"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  <c r="AB281" s="134"/>
      <c r="AC281" s="134"/>
    </row>
    <row r="282" spans="14:29" s="148" customFormat="1" ht="12.75" hidden="1"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  <c r="AB282" s="134"/>
      <c r="AC282" s="134"/>
    </row>
    <row r="283" spans="14:29" s="148" customFormat="1" ht="12.75" hidden="1"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  <c r="AB283" s="134"/>
      <c r="AC283" s="134"/>
    </row>
    <row r="284" spans="14:29" s="148" customFormat="1" ht="12.75" hidden="1"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  <c r="AB284" s="134"/>
      <c r="AC284" s="134"/>
    </row>
    <row r="285" spans="14:29" s="148" customFormat="1" ht="12.75" hidden="1"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  <c r="AB285" s="134"/>
      <c r="AC285" s="134"/>
    </row>
    <row r="286" spans="14:29" s="148" customFormat="1" ht="12.75" hidden="1"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  <c r="AB286" s="134"/>
      <c r="AC286" s="134"/>
    </row>
    <row r="287" spans="14:29" s="148" customFormat="1" ht="12.75" hidden="1"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  <c r="AB287" s="134"/>
      <c r="AC287" s="134"/>
    </row>
    <row r="288" spans="14:29" s="148" customFormat="1" ht="12.75" hidden="1"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  <c r="AA288" s="134"/>
      <c r="AB288" s="134"/>
      <c r="AC288" s="134"/>
    </row>
    <row r="289" spans="14:29" s="148" customFormat="1" ht="12.75" hidden="1"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  <c r="AB289" s="134"/>
      <c r="AC289" s="134"/>
    </row>
    <row r="290" spans="14:29" s="148" customFormat="1" ht="12.75" hidden="1"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4"/>
      <c r="AB290" s="134"/>
      <c r="AC290" s="134"/>
    </row>
    <row r="291" spans="14:29" s="148" customFormat="1" ht="12.75" hidden="1"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34"/>
      <c r="AC291" s="134"/>
    </row>
    <row r="292" spans="14:29" s="148" customFormat="1" ht="12.75" hidden="1"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  <c r="AB292" s="134"/>
      <c r="AC292" s="134"/>
    </row>
    <row r="293" spans="14:29" s="148" customFormat="1" ht="12.75" hidden="1"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</row>
    <row r="294" spans="14:29" s="148" customFormat="1" ht="12.75" hidden="1"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  <c r="AA294" s="134"/>
      <c r="AB294" s="134"/>
      <c r="AC294" s="134"/>
    </row>
    <row r="295" spans="14:29" s="148" customFormat="1" ht="12.75" hidden="1"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  <c r="AB295" s="134"/>
      <c r="AC295" s="134"/>
    </row>
    <row r="296" spans="14:29" s="148" customFormat="1" ht="12.75" hidden="1"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  <c r="AB296" s="134"/>
      <c r="AC296" s="134"/>
    </row>
    <row r="297" spans="14:29" s="148" customFormat="1" ht="12.75" hidden="1"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  <c r="AB297" s="134"/>
      <c r="AC297" s="134"/>
    </row>
    <row r="298" spans="14:29" s="148" customFormat="1" ht="12.75" hidden="1"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  <c r="AA298" s="134"/>
      <c r="AB298" s="134"/>
      <c r="AC298" s="134"/>
    </row>
    <row r="299" spans="14:29" s="148" customFormat="1" ht="12.75" hidden="1"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  <c r="AB299" s="134"/>
      <c r="AC299" s="134"/>
    </row>
    <row r="300" spans="14:29" s="148" customFormat="1" ht="12.75" hidden="1"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  <c r="AB300" s="134"/>
      <c r="AC300" s="134"/>
    </row>
    <row r="301" spans="14:29" s="148" customFormat="1" ht="12.75" hidden="1"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  <c r="AB301" s="134"/>
      <c r="AC301" s="134"/>
    </row>
    <row r="302" spans="14:29" s="148" customFormat="1" ht="12.75" hidden="1"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  <c r="AB302" s="134"/>
      <c r="AC302" s="134"/>
    </row>
    <row r="303" spans="14:29" s="148" customFormat="1" ht="12.75" hidden="1"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  <c r="AB303" s="134"/>
      <c r="AC303" s="134"/>
    </row>
    <row r="304" spans="14:29" s="148" customFormat="1" ht="12.75" hidden="1"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34"/>
      <c r="AC304" s="134"/>
    </row>
    <row r="305" spans="14:29" s="148" customFormat="1" ht="12.75" hidden="1"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  <c r="AA305" s="134"/>
      <c r="AB305" s="134"/>
      <c r="AC305" s="134"/>
    </row>
    <row r="306" spans="14:29" s="148" customFormat="1" ht="12.75" hidden="1"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  <c r="AA306" s="134"/>
      <c r="AB306" s="134"/>
      <c r="AC306" s="134"/>
    </row>
    <row r="307" spans="14:29" s="148" customFormat="1" ht="12.75" hidden="1"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  <c r="AB307" s="134"/>
      <c r="AC307" s="134"/>
    </row>
    <row r="308" spans="14:29" s="148" customFormat="1" ht="12.75" hidden="1"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  <c r="AA308" s="134"/>
      <c r="AB308" s="134"/>
      <c r="AC308" s="134"/>
    </row>
    <row r="309" spans="14:29" s="148" customFormat="1" ht="12.75" hidden="1"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  <c r="AA309" s="134"/>
      <c r="AB309" s="134"/>
      <c r="AC309" s="134"/>
    </row>
    <row r="310" spans="14:29" s="148" customFormat="1" ht="12.75" hidden="1"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4"/>
      <c r="AB310" s="134"/>
      <c r="AC310" s="134"/>
    </row>
    <row r="311" spans="14:29" s="148" customFormat="1" ht="12.75" hidden="1"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  <c r="AA311" s="134"/>
      <c r="AB311" s="134"/>
      <c r="AC311" s="134"/>
    </row>
    <row r="312" spans="14:29" s="148" customFormat="1" ht="12.75" hidden="1"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  <c r="AA312" s="134"/>
      <c r="AB312" s="134"/>
      <c r="AC312" s="134"/>
    </row>
    <row r="313" spans="14:29" s="148" customFormat="1" ht="12.75" hidden="1"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  <c r="AB313" s="134"/>
      <c r="AC313" s="134"/>
    </row>
    <row r="314" spans="14:29" s="148" customFormat="1" ht="12.75" hidden="1"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  <c r="AA314" s="134"/>
      <c r="AB314" s="134"/>
      <c r="AC314" s="134"/>
    </row>
    <row r="315" spans="14:29" s="148" customFormat="1" ht="12.75" hidden="1"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  <c r="AB315" s="134"/>
      <c r="AC315" s="134"/>
    </row>
    <row r="316" spans="14:29" s="148" customFormat="1" ht="12.75" hidden="1"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  <c r="AA316" s="134"/>
      <c r="AB316" s="134"/>
      <c r="AC316" s="134"/>
    </row>
    <row r="317" spans="14:29" s="148" customFormat="1" ht="12.75" hidden="1"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  <c r="AB317" s="134"/>
      <c r="AC317" s="134"/>
    </row>
    <row r="318" spans="14:29" s="148" customFormat="1" ht="12.75" hidden="1"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34"/>
      <c r="AC318" s="134"/>
    </row>
    <row r="319" spans="14:29" s="148" customFormat="1" ht="12.75" hidden="1"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  <c r="AA319" s="134"/>
      <c r="AB319" s="134"/>
      <c r="AC319" s="134"/>
    </row>
    <row r="320" spans="14:29" s="148" customFormat="1" ht="12.75" hidden="1"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34"/>
      <c r="AC320" s="134"/>
    </row>
    <row r="321" spans="14:29" s="148" customFormat="1" ht="12.75" hidden="1"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  <c r="AA321" s="134"/>
      <c r="AB321" s="134"/>
      <c r="AC321" s="134"/>
    </row>
    <row r="322" spans="14:29" s="148" customFormat="1" ht="12.75" hidden="1"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  <c r="AA322" s="134"/>
      <c r="AB322" s="134"/>
      <c r="AC322" s="134"/>
    </row>
    <row r="323" spans="14:29" s="148" customFormat="1" ht="12.75" hidden="1"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  <c r="AA323" s="134"/>
      <c r="AB323" s="134"/>
      <c r="AC323" s="134"/>
    </row>
    <row r="324" spans="14:29" s="148" customFormat="1" ht="12.75" hidden="1"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  <c r="AB324" s="134"/>
      <c r="AC324" s="134"/>
    </row>
    <row r="325" spans="14:29" s="148" customFormat="1" ht="12.75" hidden="1"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  <c r="AA325" s="134"/>
      <c r="AB325" s="134"/>
      <c r="AC325" s="134"/>
    </row>
    <row r="326" spans="14:29" s="148" customFormat="1" ht="12.75" hidden="1"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  <c r="AB326" s="134"/>
      <c r="AC326" s="134"/>
    </row>
    <row r="327" spans="14:29" s="148" customFormat="1" ht="12.75" hidden="1"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  <c r="AA327" s="134"/>
      <c r="AB327" s="134"/>
      <c r="AC327" s="134"/>
    </row>
    <row r="328" spans="14:29" s="148" customFormat="1" ht="12.75" hidden="1"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  <c r="AB328" s="134"/>
      <c r="AC328" s="134"/>
    </row>
    <row r="329" spans="14:29" s="148" customFormat="1" ht="12.75" hidden="1"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  <c r="AA329" s="134"/>
      <c r="AB329" s="134"/>
      <c r="AC329" s="134"/>
    </row>
    <row r="330" spans="14:29" s="148" customFormat="1" ht="12.75" hidden="1"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  <c r="AB330" s="134"/>
      <c r="AC330" s="134"/>
    </row>
    <row r="331" spans="14:29" s="148" customFormat="1" ht="12.75" hidden="1"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  <c r="AA331" s="134"/>
      <c r="AB331" s="134"/>
      <c r="AC331" s="134"/>
    </row>
    <row r="332" spans="14:29" s="148" customFormat="1" ht="12.75" hidden="1"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  <c r="AB332" s="134"/>
      <c r="AC332" s="134"/>
    </row>
    <row r="333" spans="14:29" s="148" customFormat="1" ht="12.75" hidden="1"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  <c r="AA333" s="134"/>
      <c r="AB333" s="134"/>
      <c r="AC333" s="134"/>
    </row>
    <row r="334" spans="14:29" s="148" customFormat="1" ht="12.75" hidden="1"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  <c r="AB334" s="134"/>
      <c r="AC334" s="134"/>
    </row>
    <row r="335" spans="14:29" s="148" customFormat="1" ht="12.75" hidden="1"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  <c r="AB335" s="134"/>
      <c r="AC335" s="134"/>
    </row>
    <row r="336" spans="14:29" s="148" customFormat="1" ht="12.75" hidden="1"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  <c r="AB336" s="134"/>
      <c r="AC336" s="134"/>
    </row>
    <row r="337" spans="14:29" s="148" customFormat="1" ht="12.75" hidden="1"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  <c r="AA337" s="134"/>
      <c r="AB337" s="134"/>
      <c r="AC337" s="134"/>
    </row>
    <row r="338" spans="14:29" s="148" customFormat="1" ht="12.75" hidden="1"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  <c r="AB338" s="134"/>
      <c r="AC338" s="134"/>
    </row>
    <row r="339" spans="14:29" s="148" customFormat="1" ht="12.75" hidden="1"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  <c r="AA339" s="134"/>
      <c r="AB339" s="134"/>
      <c r="AC339" s="134"/>
    </row>
    <row r="340" spans="14:29" s="148" customFormat="1" ht="12.75" hidden="1"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  <c r="AA340" s="134"/>
      <c r="AB340" s="134"/>
      <c r="AC340" s="134"/>
    </row>
    <row r="341" spans="14:29" s="148" customFormat="1" ht="12.75" hidden="1"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  <c r="AA341" s="134"/>
      <c r="AB341" s="134"/>
      <c r="AC341" s="134"/>
    </row>
    <row r="342" spans="14:29" s="148" customFormat="1" ht="12.75" hidden="1"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  <c r="AB342" s="134"/>
      <c r="AC342" s="134"/>
    </row>
  </sheetData>
  <sheetProtection password="E7FD" sheet="1" objects="1" scenarios="1" selectLockedCells="1"/>
  <mergeCells count="22">
    <mergeCell ref="A1:M1"/>
    <mergeCell ref="F22:I22"/>
    <mergeCell ref="C7:I7"/>
    <mergeCell ref="C8:I8"/>
    <mergeCell ref="C10:I10"/>
    <mergeCell ref="C11:I11"/>
    <mergeCell ref="B3:M3"/>
    <mergeCell ref="B4:I4"/>
    <mergeCell ref="C5:I5"/>
    <mergeCell ref="C9:I9"/>
    <mergeCell ref="C12:I12"/>
    <mergeCell ref="C13:I13"/>
    <mergeCell ref="C6:I6"/>
    <mergeCell ref="C14:I14"/>
    <mergeCell ref="C15:I15"/>
    <mergeCell ref="D31:M31"/>
    <mergeCell ref="C20:I20"/>
    <mergeCell ref="C21:I21"/>
    <mergeCell ref="C16:I16"/>
    <mergeCell ref="C17:I17"/>
    <mergeCell ref="C18:I18"/>
    <mergeCell ref="C19:I19"/>
  </mergeCells>
  <printOptions/>
  <pageMargins left="0.43" right="0.28" top="0.3937007874015748" bottom="0.3937007874015748" header="0" footer="0"/>
  <pageSetup fitToHeight="1" fitToWidth="1" horizontalDpi="1200" verticalDpi="1200" orientation="portrait" paperSize="9" scale="94" r:id="rId1"/>
  <ignoredErrors>
    <ignoredError sqref="J4 L14:L21 J9 J5:J7 K5:L7 K10:L13 K9:L9 J10:J13 J8:L8 J14:K21" emptyCellReference="1"/>
    <ignoredError sqref="M22" emptyCellReference="1" formula="1"/>
    <ignoredError sqref="J22:L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Folha3">
    <pageSetUpPr fitToPage="1"/>
  </sheetPr>
  <dimension ref="A1:BV71"/>
  <sheetViews>
    <sheetView showRowColHeaders="0" workbookViewId="0" topLeftCell="A1">
      <selection activeCell="B3" sqref="B3:BE4"/>
    </sheetView>
  </sheetViews>
  <sheetFormatPr defaultColWidth="9.140625" defaultRowHeight="12.75" zeroHeight="1"/>
  <cols>
    <col min="1" max="1" width="3.28125" style="11" customWidth="1"/>
    <col min="2" max="2" width="2.140625" style="11" customWidth="1"/>
    <col min="3" max="9" width="1.7109375" style="11" customWidth="1"/>
    <col min="10" max="10" width="0.9921875" style="11" customWidth="1"/>
    <col min="11" max="16" width="1.7109375" style="11" customWidth="1"/>
    <col min="17" max="17" width="1.8515625" style="11" customWidth="1"/>
    <col min="18" max="29" width="1.7109375" style="11" customWidth="1"/>
    <col min="30" max="30" width="1.8515625" style="11" customWidth="1"/>
    <col min="31" max="31" width="1.7109375" style="11" customWidth="1"/>
    <col min="32" max="32" width="0.85546875" style="11" customWidth="1"/>
    <col min="33" max="38" width="1.7109375" style="11" customWidth="1"/>
    <col min="39" max="39" width="1.8515625" style="11" customWidth="1"/>
    <col min="40" max="40" width="1.7109375" style="11" customWidth="1"/>
    <col min="41" max="41" width="1.421875" style="11" customWidth="1"/>
    <col min="42" max="42" width="1.7109375" style="11" customWidth="1"/>
    <col min="43" max="43" width="1.421875" style="11" customWidth="1"/>
    <col min="44" max="44" width="1.8515625" style="11" customWidth="1"/>
    <col min="45" max="46" width="1.7109375" style="11" customWidth="1"/>
    <col min="47" max="47" width="1.57421875" style="11" customWidth="1"/>
    <col min="48" max="48" width="1.7109375" style="11" customWidth="1"/>
    <col min="49" max="49" width="1.8515625" style="11" customWidth="1"/>
    <col min="50" max="53" width="1.7109375" style="11" customWidth="1"/>
    <col min="54" max="54" width="1.8515625" style="11" customWidth="1"/>
    <col min="55" max="57" width="1.7109375" style="11" customWidth="1"/>
    <col min="58" max="58" width="0.71875" style="11" customWidth="1"/>
    <col min="59" max="59" width="1.7109375" style="11" customWidth="1"/>
    <col min="60" max="16384" width="9.140625" style="11" hidden="1" customWidth="1"/>
  </cols>
  <sheetData>
    <row r="1" spans="1:58" s="2" customFormat="1" ht="19.5" customHeight="1">
      <c r="A1" s="361" t="s">
        <v>244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/>
      <c r="AO1" s="361"/>
      <c r="AP1" s="361"/>
      <c r="AQ1" s="361"/>
      <c r="AR1" s="361"/>
      <c r="AS1" s="361"/>
      <c r="AT1" s="361"/>
      <c r="AU1" s="361"/>
      <c r="AV1" s="361"/>
      <c r="AW1" s="361"/>
      <c r="AX1" s="361"/>
      <c r="AY1" s="361"/>
      <c r="AZ1" s="361"/>
      <c r="BA1" s="361"/>
      <c r="BB1" s="361"/>
      <c r="BC1" s="361"/>
      <c r="BD1" s="361"/>
      <c r="BE1" s="361"/>
      <c r="BF1" s="151"/>
    </row>
    <row r="2" spans="1:74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9" customHeight="1">
      <c r="A3" s="19"/>
      <c r="B3" s="469" t="s">
        <v>128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440"/>
      <c r="AR3" s="440"/>
      <c r="AS3" s="440"/>
      <c r="AT3" s="440"/>
      <c r="AU3" s="440"/>
      <c r="AV3" s="440"/>
      <c r="AW3" s="440"/>
      <c r="AX3" s="440"/>
      <c r="AY3" s="440"/>
      <c r="AZ3" s="440"/>
      <c r="BA3" s="440"/>
      <c r="BB3" s="440"/>
      <c r="BC3" s="440"/>
      <c r="BD3" s="440"/>
      <c r="BE3" s="441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74" ht="9" customHeight="1">
      <c r="A4" s="19"/>
      <c r="B4" s="442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3"/>
      <c r="AM4" s="443"/>
      <c r="AN4" s="443"/>
      <c r="AO4" s="443"/>
      <c r="AP4" s="443"/>
      <c r="AQ4" s="443"/>
      <c r="AR4" s="443"/>
      <c r="AS4" s="443"/>
      <c r="AT4" s="443"/>
      <c r="AU4" s="443"/>
      <c r="AV4" s="443"/>
      <c r="AW4" s="443"/>
      <c r="AX4" s="443"/>
      <c r="AY4" s="443"/>
      <c r="AZ4" s="443"/>
      <c r="BA4" s="443"/>
      <c r="BB4" s="443"/>
      <c r="BC4" s="443"/>
      <c r="BD4" s="443"/>
      <c r="BE4" s="444"/>
      <c r="BH4" s="2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</row>
    <row r="5" spans="1:74" ht="9" customHeight="1">
      <c r="A5" s="19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H5" s="2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</row>
    <row r="6" spans="1:74" ht="9" customHeight="1">
      <c r="A6" s="2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3"/>
      <c r="BH6" s="2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</row>
    <row r="7" spans="1:74" ht="12.75" customHeight="1">
      <c r="A7" s="2"/>
      <c r="B7" s="42"/>
      <c r="C7" s="470" t="s">
        <v>54</v>
      </c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12"/>
      <c r="BE7" s="15"/>
      <c r="BF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4.5" customHeight="1">
      <c r="A8" s="2"/>
      <c r="B8" s="4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12"/>
      <c r="BE8" s="15"/>
      <c r="BF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28.5" customHeight="1">
      <c r="A9" s="2"/>
      <c r="B9" s="42"/>
      <c r="C9" s="474" t="s">
        <v>55</v>
      </c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8"/>
      <c r="AL9" s="8"/>
      <c r="AM9" s="8"/>
      <c r="AN9" s="8"/>
      <c r="AO9" s="8"/>
      <c r="AP9" s="472"/>
      <c r="AQ9" s="472"/>
      <c r="AR9" s="472"/>
      <c r="AS9" s="472"/>
      <c r="AT9" s="472"/>
      <c r="AU9" s="472"/>
      <c r="AV9" s="472"/>
      <c r="AW9" s="472"/>
      <c r="AX9" s="472"/>
      <c r="AY9" s="473"/>
      <c r="AZ9" s="411" t="s">
        <v>56</v>
      </c>
      <c r="BA9" s="411"/>
      <c r="BB9" s="411"/>
      <c r="BC9" s="411"/>
      <c r="BD9" s="476"/>
      <c r="BE9" s="15"/>
      <c r="BF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ht="10.5" customHeight="1">
      <c r="A10" s="2"/>
      <c r="B10" s="42"/>
      <c r="C10" s="37"/>
      <c r="D10" s="430" t="s">
        <v>85</v>
      </c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31"/>
      <c r="AY10" s="32"/>
      <c r="AZ10" s="30"/>
      <c r="BA10" s="31"/>
      <c r="BB10" s="31"/>
      <c r="BC10" s="31"/>
      <c r="BD10" s="32"/>
      <c r="BE10" s="15"/>
      <c r="BF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18.75" customHeight="1">
      <c r="A11" s="2"/>
      <c r="B11" s="16"/>
      <c r="C11" s="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  <c r="AF11" s="431"/>
      <c r="AG11" s="431"/>
      <c r="AH11" s="431"/>
      <c r="AI11" s="431"/>
      <c r="AJ11" s="431"/>
      <c r="AK11" s="431"/>
      <c r="AL11" s="431"/>
      <c r="AM11" s="431"/>
      <c r="AN11" s="431"/>
      <c r="AO11" s="431"/>
      <c r="AP11" s="431"/>
      <c r="AQ11" s="431"/>
      <c r="AR11" s="431"/>
      <c r="AS11" s="431"/>
      <c r="AT11" s="431"/>
      <c r="AU11" s="431"/>
      <c r="AV11" s="431"/>
      <c r="AW11" s="431"/>
      <c r="AX11" s="12"/>
      <c r="AY11" s="26"/>
      <c r="AZ11" s="27"/>
      <c r="BA11" s="12"/>
      <c r="BB11" s="12"/>
      <c r="BC11" s="12"/>
      <c r="BD11" s="26"/>
      <c r="BE11" s="15"/>
      <c r="BH11" s="2"/>
      <c r="BI11" s="255"/>
      <c r="BJ11" s="255"/>
      <c r="BK11" s="255"/>
      <c r="BL11" s="255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10.5" customHeight="1">
      <c r="A12" s="2"/>
      <c r="B12" s="16"/>
      <c r="C12" s="4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432"/>
      <c r="AN12" s="432"/>
      <c r="AO12" s="432"/>
      <c r="AP12" s="432"/>
      <c r="AQ12" s="432"/>
      <c r="AR12" s="432"/>
      <c r="AS12" s="432"/>
      <c r="AT12" s="432"/>
      <c r="AU12" s="432"/>
      <c r="AV12" s="432"/>
      <c r="AW12" s="432"/>
      <c r="AX12" s="5"/>
      <c r="AY12" s="6"/>
      <c r="AZ12" s="4"/>
      <c r="BA12" s="5"/>
      <c r="BB12" s="5"/>
      <c r="BC12" s="5"/>
      <c r="BD12" s="6"/>
      <c r="BE12" s="15"/>
      <c r="BF12" s="2"/>
      <c r="BG12" s="2"/>
      <c r="BH12" s="2"/>
      <c r="BI12" s="10"/>
      <c r="BJ12" s="10"/>
      <c r="BK12" s="10"/>
      <c r="BL12" s="10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0.5" customHeight="1">
      <c r="A13" s="2"/>
      <c r="B13" s="42"/>
      <c r="C13" s="25"/>
      <c r="D13" s="430" t="s">
        <v>86</v>
      </c>
      <c r="E13" s="430"/>
      <c r="F13" s="430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12"/>
      <c r="AY13" s="26"/>
      <c r="AZ13" s="30"/>
      <c r="BA13" s="31"/>
      <c r="BB13" s="31"/>
      <c r="BC13" s="31"/>
      <c r="BD13" s="32"/>
      <c r="BE13" s="15"/>
      <c r="BF13" s="2"/>
      <c r="BH13" s="2"/>
      <c r="BI13" s="255"/>
      <c r="BJ13" s="10"/>
      <c r="BK13" s="10"/>
      <c r="BL13" s="10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8.75" customHeight="1">
      <c r="A14" s="2"/>
      <c r="B14" s="16"/>
      <c r="C14" s="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431"/>
      <c r="AH14" s="431"/>
      <c r="AI14" s="431"/>
      <c r="AJ14" s="431"/>
      <c r="AK14" s="431"/>
      <c r="AL14" s="431"/>
      <c r="AM14" s="431"/>
      <c r="AN14" s="431"/>
      <c r="AO14" s="431"/>
      <c r="AP14" s="431"/>
      <c r="AQ14" s="431"/>
      <c r="AR14" s="431"/>
      <c r="AS14" s="431"/>
      <c r="AT14" s="431"/>
      <c r="AU14" s="431"/>
      <c r="AV14" s="431"/>
      <c r="AW14" s="431"/>
      <c r="AX14" s="12"/>
      <c r="AY14" s="26"/>
      <c r="AZ14" s="27"/>
      <c r="BA14" s="12"/>
      <c r="BB14" s="12"/>
      <c r="BC14" s="12"/>
      <c r="BD14" s="26"/>
      <c r="BE14" s="15"/>
      <c r="BH14" s="2"/>
      <c r="BI14" s="255"/>
      <c r="BJ14" s="255"/>
      <c r="BK14" s="10"/>
      <c r="BL14" s="10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10.5" customHeight="1">
      <c r="A15" s="2"/>
      <c r="B15" s="16"/>
      <c r="C15" s="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2"/>
      <c r="AY15" s="3"/>
      <c r="AZ15" s="1"/>
      <c r="BA15" s="2"/>
      <c r="BB15" s="2"/>
      <c r="BC15" s="2"/>
      <c r="BD15" s="3"/>
      <c r="BE15" s="15"/>
      <c r="BF15" s="2"/>
      <c r="BG15" s="2"/>
      <c r="BH15" s="2"/>
      <c r="BI15" s="255"/>
      <c r="BJ15" s="10"/>
      <c r="BK15" s="10"/>
      <c r="BL15" s="10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0.5" customHeight="1">
      <c r="A16" s="2"/>
      <c r="B16" s="42"/>
      <c r="C16" s="37"/>
      <c r="D16" s="430" t="s">
        <v>127</v>
      </c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31"/>
      <c r="AY16" s="32"/>
      <c r="AZ16" s="30"/>
      <c r="BA16" s="31"/>
      <c r="BB16" s="31"/>
      <c r="BC16" s="31"/>
      <c r="BD16" s="32"/>
      <c r="BE16" s="15"/>
      <c r="BF16" s="2"/>
      <c r="BH16" s="2"/>
      <c r="BI16" s="10"/>
      <c r="BJ16" s="10"/>
      <c r="BK16" s="10"/>
      <c r="BL16" s="10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1:74" ht="21" customHeight="1">
      <c r="A17" s="2"/>
      <c r="B17" s="16"/>
      <c r="C17" s="1"/>
      <c r="D17" s="431"/>
      <c r="E17" s="431"/>
      <c r="F17" s="431"/>
      <c r="G17" s="431"/>
      <c r="H17" s="431"/>
      <c r="I17" s="431"/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  <c r="AN17" s="431"/>
      <c r="AO17" s="431"/>
      <c r="AP17" s="431"/>
      <c r="AQ17" s="431"/>
      <c r="AR17" s="431"/>
      <c r="AS17" s="431"/>
      <c r="AT17" s="431"/>
      <c r="AU17" s="431"/>
      <c r="AV17" s="431"/>
      <c r="AW17" s="431"/>
      <c r="AX17" s="12"/>
      <c r="AY17" s="26"/>
      <c r="AZ17" s="27"/>
      <c r="BA17" s="12"/>
      <c r="BB17" s="12"/>
      <c r="BC17" s="12"/>
      <c r="BD17" s="26"/>
      <c r="BE17" s="15"/>
      <c r="BH17" s="2"/>
      <c r="BI17" s="255"/>
      <c r="BJ17" s="255"/>
      <c r="BK17" s="255"/>
      <c r="BL17" s="255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1:74" ht="10.5" customHeight="1">
      <c r="A18" s="2"/>
      <c r="B18" s="16"/>
      <c r="C18" s="4"/>
      <c r="D18" s="432"/>
      <c r="E18" s="432"/>
      <c r="F18" s="43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/>
      <c r="AI18" s="432"/>
      <c r="AJ18" s="432"/>
      <c r="AK18" s="432"/>
      <c r="AL18" s="432"/>
      <c r="AM18" s="432"/>
      <c r="AN18" s="432"/>
      <c r="AO18" s="432"/>
      <c r="AP18" s="432"/>
      <c r="AQ18" s="432"/>
      <c r="AR18" s="432"/>
      <c r="AS18" s="432"/>
      <c r="AT18" s="432"/>
      <c r="AU18" s="432"/>
      <c r="AV18" s="432"/>
      <c r="AW18" s="432"/>
      <c r="AX18" s="5"/>
      <c r="AY18" s="6"/>
      <c r="AZ18" s="4"/>
      <c r="BA18" s="5"/>
      <c r="BB18" s="5"/>
      <c r="BC18" s="5"/>
      <c r="BD18" s="6"/>
      <c r="BE18" s="15"/>
      <c r="BF18" s="2"/>
      <c r="BG18" s="2"/>
      <c r="BH18" s="2"/>
      <c r="BI18" s="23"/>
      <c r="BJ18" s="23"/>
      <c r="BK18" s="23"/>
      <c r="BL18" s="10"/>
      <c r="BM18" s="2"/>
      <c r="BN18" s="2"/>
      <c r="BO18" s="2"/>
      <c r="BP18" s="2"/>
      <c r="BQ18" s="2"/>
      <c r="BR18" s="2"/>
      <c r="BS18" s="2"/>
      <c r="BT18" s="2"/>
      <c r="BU18" s="2"/>
      <c r="BV18" s="2"/>
    </row>
    <row r="19" spans="1:74" ht="10.5" customHeight="1">
      <c r="A19" s="2"/>
      <c r="B19" s="42"/>
      <c r="C19" s="37"/>
      <c r="D19" s="430" t="s">
        <v>437</v>
      </c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31"/>
      <c r="AY19" s="32"/>
      <c r="AZ19" s="30"/>
      <c r="BA19" s="31"/>
      <c r="BB19" s="31"/>
      <c r="BC19" s="31"/>
      <c r="BD19" s="32"/>
      <c r="BE19" s="15"/>
      <c r="BF19" s="2"/>
      <c r="BH19" s="2"/>
      <c r="BI19" s="10"/>
      <c r="BJ19" s="10"/>
      <c r="BK19" s="10"/>
      <c r="BL19" s="10"/>
      <c r="BM19" s="2"/>
      <c r="BN19" s="2"/>
      <c r="BO19" s="2"/>
      <c r="BP19" s="2"/>
      <c r="BQ19" s="2"/>
      <c r="BR19" s="2"/>
      <c r="BS19" s="2"/>
      <c r="BT19" s="2"/>
      <c r="BU19" s="2"/>
      <c r="BV19" s="2"/>
    </row>
    <row r="20" spans="1:74" ht="21" customHeight="1">
      <c r="A20" s="2"/>
      <c r="B20" s="16"/>
      <c r="C20" s="1"/>
      <c r="D20" s="431"/>
      <c r="E20" s="431"/>
      <c r="F20" s="431"/>
      <c r="G20" s="431"/>
      <c r="H20" s="431"/>
      <c r="I20" s="431"/>
      <c r="J20" s="431"/>
      <c r="K20" s="431"/>
      <c r="L20" s="431"/>
      <c r="M20" s="431"/>
      <c r="N20" s="431"/>
      <c r="O20" s="431"/>
      <c r="P20" s="431"/>
      <c r="Q20" s="431"/>
      <c r="R20" s="431"/>
      <c r="S20" s="431"/>
      <c r="T20" s="431"/>
      <c r="U20" s="431"/>
      <c r="V20" s="431"/>
      <c r="W20" s="431"/>
      <c r="X20" s="431"/>
      <c r="Y20" s="431"/>
      <c r="Z20" s="431"/>
      <c r="AA20" s="431"/>
      <c r="AB20" s="431"/>
      <c r="AC20" s="431"/>
      <c r="AD20" s="431"/>
      <c r="AE20" s="431"/>
      <c r="AF20" s="431"/>
      <c r="AG20" s="431"/>
      <c r="AH20" s="431"/>
      <c r="AI20" s="431"/>
      <c r="AJ20" s="431"/>
      <c r="AK20" s="431"/>
      <c r="AL20" s="431"/>
      <c r="AM20" s="431"/>
      <c r="AN20" s="431"/>
      <c r="AO20" s="431"/>
      <c r="AP20" s="431"/>
      <c r="AQ20" s="431"/>
      <c r="AR20" s="431"/>
      <c r="AS20" s="431"/>
      <c r="AT20" s="431"/>
      <c r="AU20" s="431"/>
      <c r="AV20" s="431"/>
      <c r="AW20" s="431"/>
      <c r="AX20" s="12"/>
      <c r="AY20" s="26"/>
      <c r="AZ20" s="27"/>
      <c r="BA20" s="12"/>
      <c r="BB20" s="12"/>
      <c r="BC20" s="12"/>
      <c r="BD20" s="26"/>
      <c r="BE20" s="15"/>
      <c r="BH20" s="2"/>
      <c r="BI20" s="255"/>
      <c r="BJ20" s="255"/>
      <c r="BK20" s="255"/>
      <c r="BL20" s="255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ht="10.5" customHeight="1">
      <c r="A21" s="2"/>
      <c r="B21" s="16"/>
      <c r="C21" s="4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  <c r="AI21" s="432"/>
      <c r="AJ21" s="432"/>
      <c r="AK21" s="432"/>
      <c r="AL21" s="432"/>
      <c r="AM21" s="432"/>
      <c r="AN21" s="432"/>
      <c r="AO21" s="432"/>
      <c r="AP21" s="432"/>
      <c r="AQ21" s="432"/>
      <c r="AR21" s="432"/>
      <c r="AS21" s="432"/>
      <c r="AT21" s="432"/>
      <c r="AU21" s="432"/>
      <c r="AV21" s="432"/>
      <c r="AW21" s="432"/>
      <c r="AX21" s="5"/>
      <c r="AY21" s="6"/>
      <c r="AZ21" s="4"/>
      <c r="BA21" s="5"/>
      <c r="BB21" s="5"/>
      <c r="BC21" s="5"/>
      <c r="BD21" s="6"/>
      <c r="BE21" s="15"/>
      <c r="BF21" s="2"/>
      <c r="BG21" s="2"/>
      <c r="BH21" s="2"/>
      <c r="BI21" s="23"/>
      <c r="BJ21" s="23"/>
      <c r="BK21" s="23"/>
      <c r="BL21" s="10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ht="10.5" customHeight="1">
      <c r="A22" s="2"/>
      <c r="B22" s="42"/>
      <c r="C22" s="23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1"/>
      <c r="AJ22" s="23"/>
      <c r="AK22" s="23"/>
      <c r="AL22" s="23"/>
      <c r="AM22" s="23"/>
      <c r="AN22" s="23"/>
      <c r="AO22" s="23"/>
      <c r="AP22" s="23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5"/>
      <c r="BF22" s="2"/>
      <c r="BH22" s="2"/>
      <c r="BI22" s="23"/>
      <c r="BJ22" s="23"/>
      <c r="BK22" s="23"/>
      <c r="BL22" s="10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2:64" ht="18" customHeight="1">
      <c r="B23" s="14"/>
      <c r="C23" s="468"/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15"/>
      <c r="BF23" s="2"/>
      <c r="BG23" s="2"/>
      <c r="BH23" s="2"/>
      <c r="BI23" s="22"/>
      <c r="BJ23" s="22"/>
      <c r="BK23" s="22"/>
      <c r="BL23" s="22"/>
    </row>
    <row r="24" spans="2:64" ht="44.25" customHeight="1">
      <c r="B24" s="14"/>
      <c r="C24" s="477" t="s">
        <v>436</v>
      </c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77"/>
      <c r="AD24" s="477"/>
      <c r="AE24" s="477"/>
      <c r="AF24" s="477"/>
      <c r="AG24" s="477"/>
      <c r="AH24" s="477"/>
      <c r="AI24" s="477"/>
      <c r="AJ24" s="477"/>
      <c r="AK24" s="477"/>
      <c r="AL24" s="477"/>
      <c r="AM24" s="477"/>
      <c r="AN24" s="477"/>
      <c r="AO24" s="477"/>
      <c r="AP24" s="477"/>
      <c r="AQ24" s="477"/>
      <c r="AR24" s="477"/>
      <c r="AS24" s="477"/>
      <c r="AT24" s="477"/>
      <c r="AU24" s="477"/>
      <c r="AV24" s="477"/>
      <c r="AW24" s="477"/>
      <c r="AX24" s="477"/>
      <c r="AY24" s="477"/>
      <c r="AZ24" s="477"/>
      <c r="BA24" s="477"/>
      <c r="BB24" s="477"/>
      <c r="BC24" s="477"/>
      <c r="BD24" s="477"/>
      <c r="BE24" s="15"/>
      <c r="BF24" s="2"/>
      <c r="BG24" s="2"/>
      <c r="BH24" s="2"/>
      <c r="BI24" s="22"/>
      <c r="BJ24" s="22"/>
      <c r="BK24" s="22"/>
      <c r="BL24" s="22"/>
    </row>
    <row r="25" spans="1:64" ht="6" customHeight="1">
      <c r="A25" s="36"/>
      <c r="B25" s="1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43"/>
      <c r="BF25" s="36"/>
      <c r="BG25" s="36"/>
      <c r="BH25" s="36"/>
      <c r="BI25" s="173"/>
      <c r="BJ25" s="22"/>
      <c r="BK25" s="22"/>
      <c r="BL25" s="22"/>
    </row>
    <row r="26" spans="1:64" ht="12" customHeight="1">
      <c r="A26" s="36"/>
      <c r="B26" s="1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76"/>
      <c r="R26" s="48" t="s">
        <v>243</v>
      </c>
      <c r="S26" s="47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76"/>
      <c r="AE26" s="48" t="s">
        <v>242</v>
      </c>
      <c r="AF26" s="47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43"/>
      <c r="BF26" s="36"/>
      <c r="BG26" s="36"/>
      <c r="BH26" s="36"/>
      <c r="BI26" s="306"/>
      <c r="BJ26" s="10"/>
      <c r="BK26" s="255"/>
      <c r="BL26" s="22"/>
    </row>
    <row r="27" spans="1:64" ht="12" customHeight="1">
      <c r="A27" s="36"/>
      <c r="B27" s="14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43"/>
      <c r="BF27" s="36"/>
      <c r="BG27" s="36"/>
      <c r="BH27" s="36"/>
      <c r="BI27" s="173"/>
      <c r="BJ27" s="22"/>
      <c r="BK27" s="22"/>
      <c r="BL27" s="22"/>
    </row>
    <row r="28" spans="1:64" ht="12" customHeight="1">
      <c r="A28" s="36"/>
      <c r="B28" s="14"/>
      <c r="C28" s="477" t="s">
        <v>435</v>
      </c>
      <c r="D28" s="477"/>
      <c r="E28" s="477"/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/>
      <c r="AB28" s="477"/>
      <c r="AC28" s="477"/>
      <c r="AD28" s="477"/>
      <c r="AE28" s="477"/>
      <c r="AF28" s="477"/>
      <c r="AG28" s="477"/>
      <c r="AH28" s="477"/>
      <c r="AI28" s="477"/>
      <c r="AJ28" s="477"/>
      <c r="AK28" s="477"/>
      <c r="AL28" s="477"/>
      <c r="AM28" s="477"/>
      <c r="AN28" s="477"/>
      <c r="AO28" s="477"/>
      <c r="AP28" s="477"/>
      <c r="AQ28" s="477"/>
      <c r="AR28" s="477"/>
      <c r="AS28" s="477"/>
      <c r="AT28" s="477"/>
      <c r="AU28" s="477"/>
      <c r="AV28" s="477"/>
      <c r="AW28" s="477"/>
      <c r="AX28" s="477"/>
      <c r="AY28" s="477"/>
      <c r="AZ28" s="477"/>
      <c r="BA28" s="477"/>
      <c r="BB28" s="477"/>
      <c r="BC28" s="477"/>
      <c r="BD28" s="477"/>
      <c r="BE28" s="43"/>
      <c r="BF28" s="36"/>
      <c r="BG28" s="36"/>
      <c r="BH28" s="36"/>
      <c r="BI28" s="173"/>
      <c r="BJ28" s="22"/>
      <c r="BK28" s="22"/>
      <c r="BL28" s="22"/>
    </row>
    <row r="29" spans="1:64" ht="12" customHeight="1">
      <c r="A29" s="36"/>
      <c r="B29" s="14"/>
      <c r="C29" s="477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77"/>
      <c r="AD29" s="477"/>
      <c r="AE29" s="477"/>
      <c r="AF29" s="477"/>
      <c r="AG29" s="477"/>
      <c r="AH29" s="477"/>
      <c r="AI29" s="477"/>
      <c r="AJ29" s="477"/>
      <c r="AK29" s="477"/>
      <c r="AL29" s="477"/>
      <c r="AM29" s="477"/>
      <c r="AN29" s="477"/>
      <c r="AO29" s="477"/>
      <c r="AP29" s="477"/>
      <c r="AQ29" s="477"/>
      <c r="AR29" s="477"/>
      <c r="AS29" s="477"/>
      <c r="AT29" s="477"/>
      <c r="AU29" s="477"/>
      <c r="AV29" s="477"/>
      <c r="AW29" s="477"/>
      <c r="AX29" s="477"/>
      <c r="AY29" s="477"/>
      <c r="AZ29" s="477"/>
      <c r="BA29" s="477"/>
      <c r="BB29" s="477"/>
      <c r="BC29" s="477"/>
      <c r="BD29" s="477"/>
      <c r="BE29" s="43"/>
      <c r="BF29" s="36"/>
      <c r="BG29" s="36"/>
      <c r="BH29" s="36"/>
      <c r="BI29" s="173"/>
      <c r="BJ29" s="22"/>
      <c r="BK29" s="22"/>
      <c r="BL29" s="22"/>
    </row>
    <row r="30" spans="1:64" ht="12" customHeight="1">
      <c r="A30" s="36"/>
      <c r="B30" s="14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/>
      <c r="AB30" s="477"/>
      <c r="AC30" s="477"/>
      <c r="AD30" s="477"/>
      <c r="AE30" s="477"/>
      <c r="AF30" s="477"/>
      <c r="AG30" s="477"/>
      <c r="AH30" s="477"/>
      <c r="AI30" s="477"/>
      <c r="AJ30" s="477"/>
      <c r="AK30" s="477"/>
      <c r="AL30" s="477"/>
      <c r="AM30" s="477"/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7"/>
      <c r="BC30" s="477"/>
      <c r="BD30" s="477"/>
      <c r="BE30" s="43"/>
      <c r="BF30" s="36"/>
      <c r="BG30" s="36"/>
      <c r="BH30" s="36"/>
      <c r="BI30" s="173"/>
      <c r="BJ30" s="22"/>
      <c r="BK30" s="22"/>
      <c r="BL30" s="22"/>
    </row>
    <row r="31" spans="1:64" ht="12" customHeight="1">
      <c r="A31" s="36"/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6"/>
      <c r="BF31" s="36"/>
      <c r="BG31" s="36"/>
      <c r="BH31" s="36"/>
      <c r="BI31" s="173"/>
      <c r="BJ31" s="22"/>
      <c r="BK31" s="22"/>
      <c r="BL31" s="22"/>
    </row>
    <row r="32" spans="1:61" ht="12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</row>
    <row r="33" spans="1:61" s="126" customFormat="1" ht="10.5" customHeight="1">
      <c r="A33" s="174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74"/>
      <c r="BG33" s="174"/>
      <c r="BH33" s="174"/>
      <c r="BI33" s="174"/>
    </row>
    <row r="34" spans="1:59" s="2" customFormat="1" ht="19.5" customHeight="1">
      <c r="A34" s="361" t="s">
        <v>11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  <c r="AA34" s="361"/>
      <c r="AB34" s="361"/>
      <c r="AC34" s="361"/>
      <c r="AD34" s="361"/>
      <c r="AE34" s="361"/>
      <c r="AF34" s="361"/>
      <c r="AG34" s="361"/>
      <c r="AH34" s="361"/>
      <c r="AI34" s="361"/>
      <c r="AJ34" s="361"/>
      <c r="AK34" s="361"/>
      <c r="AL34" s="361"/>
      <c r="AM34" s="361"/>
      <c r="AN34" s="361"/>
      <c r="AO34" s="361"/>
      <c r="AP34" s="361"/>
      <c r="AQ34" s="361"/>
      <c r="AR34" s="361"/>
      <c r="AS34" s="361"/>
      <c r="AT34" s="361"/>
      <c r="AU34" s="361"/>
      <c r="AV34" s="361"/>
      <c r="AW34" s="361"/>
      <c r="AX34" s="361"/>
      <c r="AY34" s="361"/>
      <c r="AZ34" s="361"/>
      <c r="BA34" s="361"/>
      <c r="BB34" s="361"/>
      <c r="BC34" s="361"/>
      <c r="BD34" s="361"/>
      <c r="BE34" s="361"/>
      <c r="BF34" s="361"/>
      <c r="BG34" s="361"/>
    </row>
    <row r="35" spans="1:74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ht="9" customHeight="1">
      <c r="A36" s="19"/>
      <c r="B36" s="439" t="s">
        <v>12</v>
      </c>
      <c r="C36" s="440"/>
      <c r="D36" s="440"/>
      <c r="E36" s="440"/>
      <c r="F36" s="440"/>
      <c r="G36" s="440"/>
      <c r="H36" s="440"/>
      <c r="I36" s="440"/>
      <c r="J36" s="440"/>
      <c r="K36" s="440"/>
      <c r="L36" s="440"/>
      <c r="M36" s="440"/>
      <c r="N36" s="440"/>
      <c r="O36" s="440"/>
      <c r="P36" s="440"/>
      <c r="Q36" s="440"/>
      <c r="R36" s="440"/>
      <c r="S36" s="440"/>
      <c r="T36" s="440"/>
      <c r="U36" s="440"/>
      <c r="V36" s="440"/>
      <c r="W36" s="440"/>
      <c r="X36" s="440"/>
      <c r="Y36" s="440"/>
      <c r="Z36" s="440"/>
      <c r="AA36" s="440"/>
      <c r="AB36" s="440"/>
      <c r="AC36" s="440"/>
      <c r="AD36" s="440"/>
      <c r="AE36" s="440"/>
      <c r="AF36" s="440"/>
      <c r="AG36" s="440"/>
      <c r="AH36" s="440"/>
      <c r="AI36" s="440"/>
      <c r="AJ36" s="440"/>
      <c r="AK36" s="440"/>
      <c r="AL36" s="440"/>
      <c r="AM36" s="440"/>
      <c r="AN36" s="440"/>
      <c r="AO36" s="440"/>
      <c r="AP36" s="440"/>
      <c r="AQ36" s="440"/>
      <c r="AR36" s="440"/>
      <c r="AS36" s="440"/>
      <c r="AT36" s="440"/>
      <c r="AU36" s="440"/>
      <c r="AV36" s="440"/>
      <c r="AW36" s="440"/>
      <c r="AX36" s="440"/>
      <c r="AY36" s="440"/>
      <c r="AZ36" s="440"/>
      <c r="BA36" s="440"/>
      <c r="BB36" s="440"/>
      <c r="BC36" s="440"/>
      <c r="BD36" s="440"/>
      <c r="BE36" s="441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ht="9" customHeight="1">
      <c r="A37" s="19"/>
      <c r="B37" s="442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3"/>
      <c r="AI37" s="443"/>
      <c r="AJ37" s="443"/>
      <c r="AK37" s="443"/>
      <c r="AL37" s="443"/>
      <c r="AM37" s="443"/>
      <c r="AN37" s="443"/>
      <c r="AO37" s="443"/>
      <c r="AP37" s="443"/>
      <c r="AQ37" s="443"/>
      <c r="AR37" s="443"/>
      <c r="AS37" s="443"/>
      <c r="AT37" s="443"/>
      <c r="AU37" s="443"/>
      <c r="AV37" s="443"/>
      <c r="AW37" s="443"/>
      <c r="AX37" s="443"/>
      <c r="AY37" s="443"/>
      <c r="AZ37" s="443"/>
      <c r="BA37" s="443"/>
      <c r="BB37" s="443"/>
      <c r="BC37" s="443"/>
      <c r="BD37" s="443"/>
      <c r="BE37" s="444"/>
      <c r="BI37" s="467"/>
      <c r="BJ37" s="467"/>
      <c r="BK37" s="467"/>
      <c r="BL37" s="467"/>
      <c r="BM37" s="467"/>
      <c r="BN37" s="467"/>
      <c r="BO37" s="467"/>
      <c r="BP37" s="467"/>
      <c r="BQ37" s="467"/>
      <c r="BR37" s="467"/>
      <c r="BS37" s="467"/>
      <c r="BT37" s="467"/>
      <c r="BU37" s="467"/>
      <c r="BV37" s="467"/>
    </row>
    <row r="38" spans="1:74" ht="9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BI38" s="467"/>
      <c r="BJ38" s="467"/>
      <c r="BK38" s="467"/>
      <c r="BL38" s="467"/>
      <c r="BM38" s="467"/>
      <c r="BN38" s="467"/>
      <c r="BO38" s="467"/>
      <c r="BP38" s="467"/>
      <c r="BQ38" s="467"/>
      <c r="BR38" s="467"/>
      <c r="BS38" s="467"/>
      <c r="BT38" s="467"/>
      <c r="BU38" s="467"/>
      <c r="BV38" s="467"/>
    </row>
    <row r="39" spans="1:74" ht="4.5" customHeight="1">
      <c r="A39" s="2"/>
      <c r="B39" s="7"/>
      <c r="C39" s="31"/>
      <c r="D39" s="8"/>
      <c r="E39" s="8"/>
      <c r="F39" s="8"/>
      <c r="G39" s="8"/>
      <c r="H39" s="8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9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2:57" s="23" customFormat="1" ht="6.75" customHeight="1">
      <c r="B40" s="25"/>
      <c r="C40" s="431" t="s">
        <v>129</v>
      </c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1"/>
      <c r="AL40" s="43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  <c r="AW40" s="431"/>
      <c r="AX40" s="431"/>
      <c r="AY40" s="431"/>
      <c r="AZ40" s="431"/>
      <c r="BA40" s="431"/>
      <c r="BE40" s="38"/>
    </row>
    <row r="41" spans="2:57" s="23" customFormat="1" ht="10.5" customHeight="1">
      <c r="B41" s="25"/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  <c r="AI41" s="431"/>
      <c r="AJ41" s="431"/>
      <c r="AK41" s="431"/>
      <c r="AL41" s="431"/>
      <c r="AM41" s="431"/>
      <c r="AN41" s="431"/>
      <c r="AO41" s="431"/>
      <c r="AP41" s="431"/>
      <c r="AQ41" s="431"/>
      <c r="AR41" s="431"/>
      <c r="AS41" s="431"/>
      <c r="AT41" s="431"/>
      <c r="AU41" s="431"/>
      <c r="AV41" s="431"/>
      <c r="AW41" s="431"/>
      <c r="AX41" s="431"/>
      <c r="AY41" s="431"/>
      <c r="AZ41" s="431"/>
      <c r="BA41" s="431"/>
      <c r="BC41" s="200"/>
      <c r="BE41" s="38"/>
    </row>
    <row r="42" spans="2:57" s="23" customFormat="1" ht="5.25" customHeight="1">
      <c r="B42" s="25"/>
      <c r="C42" s="431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  <c r="AI42" s="431"/>
      <c r="AJ42" s="431"/>
      <c r="AK42" s="431"/>
      <c r="AL42" s="431"/>
      <c r="AM42" s="431"/>
      <c r="AN42" s="431"/>
      <c r="AO42" s="431"/>
      <c r="AP42" s="431"/>
      <c r="AQ42" s="431"/>
      <c r="AR42" s="431"/>
      <c r="AS42" s="431"/>
      <c r="AT42" s="431"/>
      <c r="AU42" s="431"/>
      <c r="AV42" s="431"/>
      <c r="AW42" s="431"/>
      <c r="AX42" s="431"/>
      <c r="AY42" s="431"/>
      <c r="AZ42" s="431"/>
      <c r="BA42" s="431"/>
      <c r="BE42" s="38"/>
    </row>
    <row r="43" spans="1:74" ht="6" customHeight="1">
      <c r="A43" s="2"/>
      <c r="B43" s="39"/>
      <c r="C43" s="40"/>
      <c r="D43" s="40"/>
      <c r="E43" s="40"/>
      <c r="F43" s="40"/>
      <c r="G43" s="40"/>
      <c r="H43" s="5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70"/>
      <c r="V43" s="33"/>
      <c r="W43" s="33"/>
      <c r="X43" s="33"/>
      <c r="Y43" s="33"/>
      <c r="Z43" s="33"/>
      <c r="AA43" s="33"/>
      <c r="AB43" s="33"/>
      <c r="AC43" s="33"/>
      <c r="AD43" s="70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6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ht="9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3:56" s="58" customFormat="1" ht="13.5" customHeight="1">
      <c r="C45" s="465" t="s">
        <v>13</v>
      </c>
      <c r="D45" s="465"/>
      <c r="E45" s="465"/>
      <c r="F45" s="465"/>
      <c r="G45" s="465"/>
      <c r="H45" s="465"/>
      <c r="I45" s="465"/>
      <c r="J45" s="465"/>
      <c r="K45" s="465"/>
      <c r="L45" s="465"/>
      <c r="M45" s="465"/>
      <c r="N45" s="465"/>
      <c r="O45" s="465"/>
      <c r="P45" s="465"/>
      <c r="Q45" s="465"/>
      <c r="R45" s="465"/>
      <c r="S45" s="465"/>
      <c r="T45" s="465"/>
      <c r="U45" s="465"/>
      <c r="V45" s="465"/>
      <c r="W45" s="465"/>
      <c r="X45" s="465"/>
      <c r="Y45" s="465"/>
      <c r="Z45" s="465"/>
      <c r="AA45" s="465"/>
      <c r="AB45" s="465"/>
      <c r="AC45" s="465"/>
      <c r="AD45" s="465"/>
      <c r="AE45" s="465"/>
      <c r="AF45" s="465"/>
      <c r="AG45" s="465"/>
      <c r="AH45" s="465"/>
      <c r="AI45" s="465"/>
      <c r="AJ45" s="465"/>
      <c r="AK45" s="465"/>
      <c r="AL45" s="465"/>
      <c r="AM45" s="465"/>
      <c r="AN45" s="465"/>
      <c r="AO45" s="465"/>
      <c r="AP45" s="465"/>
      <c r="AQ45" s="465"/>
      <c r="AR45" s="465"/>
      <c r="AS45" s="465"/>
      <c r="AT45" s="465"/>
      <c r="AU45" s="465"/>
      <c r="AV45" s="465"/>
      <c r="AW45" s="465"/>
      <c r="AX45" s="465"/>
      <c r="AY45" s="465"/>
      <c r="AZ45" s="465"/>
      <c r="BA45" s="465"/>
      <c r="BB45" s="465"/>
      <c r="BC45" s="465"/>
      <c r="BD45" s="465"/>
    </row>
    <row r="46" spans="3:56" s="58" customFormat="1" ht="18.75" customHeight="1">
      <c r="C46" s="465" t="s">
        <v>14</v>
      </c>
      <c r="D46" s="465"/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5"/>
      <c r="AL46" s="465"/>
      <c r="AM46" s="465"/>
      <c r="AN46" s="465"/>
      <c r="AO46" s="465"/>
      <c r="AP46" s="465"/>
      <c r="AQ46" s="465"/>
      <c r="AR46" s="465"/>
      <c r="AS46" s="465"/>
      <c r="AT46" s="465"/>
      <c r="AU46" s="465"/>
      <c r="AV46" s="465"/>
      <c r="AW46" s="465"/>
      <c r="AX46" s="465"/>
      <c r="AY46" s="465"/>
      <c r="AZ46" s="465"/>
      <c r="BA46" s="465"/>
      <c r="BB46" s="465"/>
      <c r="BC46" s="465"/>
      <c r="BD46" s="465"/>
    </row>
    <row r="47" spans="3:57" s="58" customFormat="1" ht="18.75" customHeight="1">
      <c r="C47" s="465" t="s">
        <v>88</v>
      </c>
      <c r="D47" s="465"/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O47" s="465"/>
      <c r="P47" s="465"/>
      <c r="Q47" s="465"/>
      <c r="R47" s="465"/>
      <c r="S47" s="465"/>
      <c r="T47" s="465"/>
      <c r="U47" s="465"/>
      <c r="V47" s="465"/>
      <c r="W47" s="465"/>
      <c r="X47" s="465"/>
      <c r="Y47" s="465"/>
      <c r="Z47" s="466" t="s">
        <v>89</v>
      </c>
      <c r="AA47" s="466"/>
      <c r="AB47" s="344"/>
      <c r="AC47" s="344"/>
      <c r="AD47" s="465" t="s">
        <v>90</v>
      </c>
      <c r="AE47" s="465"/>
      <c r="AF47" s="465"/>
      <c r="AG47" s="465"/>
      <c r="AH47" s="465"/>
      <c r="AI47" s="465"/>
      <c r="AJ47" s="465"/>
      <c r="AK47" s="465"/>
      <c r="AL47" s="465"/>
      <c r="AM47" s="465"/>
      <c r="AN47" s="465"/>
      <c r="AO47" s="465"/>
      <c r="AP47" s="465"/>
      <c r="AQ47" s="465"/>
      <c r="AR47" s="465"/>
      <c r="AS47" s="465"/>
      <c r="AT47" s="465"/>
      <c r="AU47" s="465"/>
      <c r="AV47" s="465"/>
      <c r="AW47" s="465"/>
      <c r="AX47" s="465"/>
      <c r="AY47" s="465"/>
      <c r="AZ47" s="465"/>
      <c r="BA47" s="465"/>
      <c r="BB47" s="344"/>
      <c r="BC47" s="344"/>
      <c r="BD47" s="344"/>
      <c r="BE47" s="344"/>
    </row>
    <row r="48" spans="3:57" s="58" customFormat="1" ht="13.5" customHeight="1"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5"/>
      <c r="BC48" s="295"/>
      <c r="BD48" s="295"/>
      <c r="BE48" s="295"/>
    </row>
    <row r="49" spans="3:57" s="58" customFormat="1" ht="13.5" customHeight="1"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</row>
    <row r="50" spans="3:57" s="58" customFormat="1" ht="13.5" customHeight="1"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</row>
    <row r="51" spans="3:57" s="58" customFormat="1" ht="13.5" customHeight="1"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5"/>
      <c r="BB51" s="295"/>
      <c r="BC51" s="295"/>
      <c r="BD51" s="295"/>
      <c r="BE51" s="295"/>
    </row>
    <row r="52" spans="3:57" s="58" customFormat="1" ht="13.5" customHeight="1"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295"/>
      <c r="AM52" s="295"/>
      <c r="AN52" s="295"/>
      <c r="AO52" s="295"/>
      <c r="AP52" s="295"/>
      <c r="AQ52" s="295"/>
      <c r="AR52" s="295"/>
      <c r="AS52" s="295"/>
      <c r="AT52" s="295"/>
      <c r="AU52" s="295"/>
      <c r="AV52" s="295"/>
      <c r="AW52" s="295"/>
      <c r="AX52" s="295"/>
      <c r="AY52" s="295"/>
      <c r="AZ52" s="295"/>
      <c r="BA52" s="295"/>
      <c r="BB52" s="295"/>
      <c r="BC52" s="295"/>
      <c r="BD52" s="295"/>
      <c r="BE52" s="295"/>
    </row>
    <row r="53" spans="3:57" s="58" customFormat="1" ht="13.5" customHeight="1"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</row>
    <row r="54" spans="3:57" s="58" customFormat="1" ht="13.5" customHeight="1"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</row>
    <row r="55" spans="3:57" s="58" customFormat="1" ht="13.5" customHeight="1"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295"/>
      <c r="BB55" s="295"/>
      <c r="BC55" s="295"/>
      <c r="BD55" s="295"/>
      <c r="BE55" s="295"/>
    </row>
    <row r="56" spans="3:57" s="58" customFormat="1" ht="13.5" customHeight="1"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  <c r="AT56" s="295"/>
      <c r="AU56" s="295"/>
      <c r="AV56" s="295"/>
      <c r="AW56" s="295"/>
      <c r="AX56" s="295"/>
      <c r="AY56" s="295"/>
      <c r="AZ56" s="295"/>
      <c r="BA56" s="295"/>
      <c r="BB56" s="295"/>
      <c r="BC56" s="295"/>
      <c r="BD56" s="295"/>
      <c r="BE56" s="295"/>
    </row>
    <row r="57" spans="1:61" s="126" customFormat="1" ht="12" customHeight="1">
      <c r="A57" s="174"/>
      <c r="B57" s="119"/>
      <c r="C57" s="119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19"/>
      <c r="BE57" s="119"/>
      <c r="BF57" s="174"/>
      <c r="BG57" s="174"/>
      <c r="BH57" s="174"/>
      <c r="BI57" s="174"/>
    </row>
    <row r="58" spans="1:61" s="126" customFormat="1" ht="12" customHeight="1">
      <c r="A58" s="174"/>
      <c r="B58" s="119"/>
      <c r="C58" s="119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19"/>
      <c r="BE58" s="119"/>
      <c r="BF58" s="174"/>
      <c r="BG58" s="174"/>
      <c r="BH58" s="174"/>
      <c r="BI58" s="174"/>
    </row>
    <row r="59" spans="1:61" s="126" customFormat="1" ht="12" customHeight="1">
      <c r="A59" s="174"/>
      <c r="B59" s="119"/>
      <c r="C59" s="119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19"/>
      <c r="BE59" s="119"/>
      <c r="BF59" s="174"/>
      <c r="BG59" s="174"/>
      <c r="BH59" s="174"/>
      <c r="BI59" s="174"/>
    </row>
    <row r="60" spans="1:61" s="126" customFormat="1" ht="12" customHeight="1">
      <c r="A60" s="174"/>
      <c r="B60" s="119"/>
      <c r="C60" s="119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19"/>
      <c r="BE60" s="119"/>
      <c r="BF60" s="174"/>
      <c r="BG60" s="174"/>
      <c r="BH60" s="174"/>
      <c r="BI60" s="174"/>
    </row>
    <row r="61" spans="1:61" s="126" customFormat="1" ht="12" customHeight="1">
      <c r="A61" s="174"/>
      <c r="B61" s="119"/>
      <c r="C61" s="119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19"/>
      <c r="BE61" s="119"/>
      <c r="BF61" s="174"/>
      <c r="BG61" s="174"/>
      <c r="BH61" s="174"/>
      <c r="BI61" s="174"/>
    </row>
    <row r="62" spans="1:61" s="126" customFormat="1" ht="12" customHeight="1">
      <c r="A62" s="174"/>
      <c r="B62" s="119"/>
      <c r="C62" s="119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19"/>
      <c r="BE62" s="119"/>
      <c r="BF62" s="174"/>
      <c r="BG62" s="174"/>
      <c r="BH62" s="174"/>
      <c r="BI62" s="174"/>
    </row>
    <row r="63" spans="1:61" s="126" customFormat="1" ht="12" customHeight="1">
      <c r="A63" s="174"/>
      <c r="B63" s="119"/>
      <c r="C63" s="119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19"/>
      <c r="BE63" s="119"/>
      <c r="BF63" s="174"/>
      <c r="BG63" s="174"/>
      <c r="BH63" s="174"/>
      <c r="BI63" s="174"/>
    </row>
    <row r="64" spans="1:61" s="126" customFormat="1" ht="12" customHeight="1">
      <c r="A64" s="174"/>
      <c r="B64" s="119"/>
      <c r="C64" s="119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19"/>
      <c r="BE64" s="119"/>
      <c r="BF64" s="174"/>
      <c r="BG64" s="174"/>
      <c r="BH64" s="174"/>
      <c r="BI64" s="174"/>
    </row>
    <row r="65" spans="1:61" s="126" customFormat="1" ht="12" customHeight="1">
      <c r="A65" s="174"/>
      <c r="B65" s="119"/>
      <c r="C65" s="119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19"/>
      <c r="BE65" s="119"/>
      <c r="BF65" s="174"/>
      <c r="BG65" s="174"/>
      <c r="BH65" s="174"/>
      <c r="BI65" s="174"/>
    </row>
    <row r="66" spans="1:61" s="126" customFormat="1" ht="12" customHeight="1">
      <c r="A66" s="174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74"/>
      <c r="BG66" s="174"/>
      <c r="BH66" s="174"/>
      <c r="BI66" s="174"/>
    </row>
    <row r="67" spans="1:61" s="126" customFormat="1" ht="12" customHeight="1">
      <c r="A67" s="174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74"/>
      <c r="BG67" s="174"/>
      <c r="BH67" s="174"/>
      <c r="BI67" s="174"/>
    </row>
    <row r="68" s="126" customFormat="1" ht="18.75" customHeight="1"/>
    <row r="69" spans="1:58" s="134" customFormat="1" ht="15" customHeight="1">
      <c r="A69" s="148"/>
      <c r="B69" s="157" t="s">
        <v>238</v>
      </c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9"/>
      <c r="AZ69" s="148"/>
      <c r="BA69" s="148"/>
      <c r="BB69" s="148"/>
      <c r="BC69" s="150" t="s">
        <v>268</v>
      </c>
      <c r="BD69" s="148"/>
      <c r="BE69" s="148"/>
      <c r="BF69" s="148"/>
    </row>
    <row r="70" s="126" customFormat="1" ht="4.5" customHeight="1"/>
    <row r="71" spans="2:57" s="126" customFormat="1" ht="12.75" customHeight="1">
      <c r="B71" s="135" t="s">
        <v>52</v>
      </c>
      <c r="F71" s="471" t="s">
        <v>426</v>
      </c>
      <c r="G71" s="471"/>
      <c r="H71" s="471"/>
      <c r="I71" s="471"/>
      <c r="J71" s="471"/>
      <c r="K71" s="471"/>
      <c r="L71" s="471"/>
      <c r="M71" s="471"/>
      <c r="N71" s="471"/>
      <c r="O71" s="471"/>
      <c r="P71" s="471"/>
      <c r="Q71" s="471"/>
      <c r="R71" s="471"/>
      <c r="S71" s="471"/>
      <c r="T71" s="471"/>
      <c r="U71" s="471"/>
      <c r="V71" s="471"/>
      <c r="W71" s="471"/>
      <c r="X71" s="471"/>
      <c r="Y71" s="471"/>
      <c r="Z71" s="471"/>
      <c r="AA71" s="471"/>
      <c r="AB71" s="471"/>
      <c r="AC71" s="471"/>
      <c r="AD71" s="471"/>
      <c r="AE71" s="471"/>
      <c r="AF71" s="471"/>
      <c r="AG71" s="471"/>
      <c r="AH71" s="471"/>
      <c r="AI71" s="471"/>
      <c r="AJ71" s="471"/>
      <c r="AK71" s="471"/>
      <c r="AL71" s="471"/>
      <c r="AM71" s="471"/>
      <c r="AN71" s="471"/>
      <c r="AO71" s="471"/>
      <c r="AP71" s="471"/>
      <c r="AQ71" s="471"/>
      <c r="AR71" s="471"/>
      <c r="AS71" s="471"/>
      <c r="AT71" s="471"/>
      <c r="AU71" s="471"/>
      <c r="AV71" s="471"/>
      <c r="AW71" s="471"/>
      <c r="AX71" s="471"/>
      <c r="AY71" s="471"/>
      <c r="AZ71" s="471"/>
      <c r="BA71" s="471"/>
      <c r="BB71" s="471"/>
      <c r="BC71" s="471"/>
      <c r="BD71" s="471"/>
      <c r="BE71" s="471"/>
    </row>
    <row r="72" ht="11.25" customHeight="1" hidden="1"/>
    <row r="73" ht="11.25" customHeight="1" hidden="1"/>
    <row r="74" ht="11.25" customHeight="1" hidden="1"/>
    <row r="75" ht="11.25" customHeight="1" hidden="1"/>
    <row r="76" ht="11.25" customHeight="1" hidden="1"/>
    <row r="77" ht="11.25" customHeight="1" hidden="1"/>
    <row r="78" ht="11.25" customHeight="1" hidden="1"/>
    <row r="79" ht="11.25" customHeight="1" hidden="1"/>
    <row r="80" ht="11.25" customHeight="1" hidden="1"/>
    <row r="81" ht="11.25" customHeight="1" hidden="1"/>
    <row r="82" ht="11.25" customHeight="1" hidden="1"/>
    <row r="83" ht="11.25" customHeight="1" hidden="1"/>
    <row r="84" ht="11.25" customHeight="1" hidden="1"/>
    <row r="85" ht="11.25" customHeight="1" hidden="1"/>
    <row r="86" ht="11.25" customHeight="1" hidden="1"/>
    <row r="87" ht="11.25" customHeight="1" hidden="1"/>
    <row r="88" ht="11.25" customHeight="1" hidden="1"/>
    <row r="89" ht="11.25" customHeight="1" hidden="1"/>
    <row r="90" ht="11.25" customHeight="1" hidden="1"/>
    <row r="91" ht="11.25" customHeight="1" hidden="1"/>
    <row r="92" ht="11.25" customHeight="1" hidden="1"/>
    <row r="93" ht="11.25" customHeight="1" hidden="1"/>
    <row r="94" ht="11.25" customHeight="1" hidden="1"/>
    <row r="95" ht="11.25" customHeight="1" hidden="1"/>
    <row r="96" ht="11.25" customHeight="1" hidden="1"/>
    <row r="97" ht="11.25" customHeight="1" hidden="1"/>
    <row r="98" ht="11.25" customHeight="1" hidden="1"/>
    <row r="99" ht="11.25" customHeight="1" hidden="1"/>
    <row r="100" ht="11.25" customHeight="1" hidden="1"/>
    <row r="101" ht="9.75" customHeight="1" hidden="1"/>
    <row r="102" ht="9.75" customHeight="1" hidden="1"/>
    <row r="103" ht="9.75" customHeight="1" hidden="1"/>
    <row r="104" ht="9.75" customHeight="1" hidden="1"/>
    <row r="105" ht="9.75" customHeight="1" hidden="1"/>
    <row r="106" ht="9.75" customHeight="1" hidden="1"/>
    <row r="107" ht="9.75" customHeight="1" hidden="1"/>
    <row r="108" ht="9.75" customHeight="1" hidden="1"/>
    <row r="109" ht="9.75" customHeight="1" hidden="1"/>
    <row r="110" ht="9.75" customHeight="1" hidden="1"/>
    <row r="111" ht="9.75" customHeight="1" hidden="1"/>
    <row r="112" ht="9.75" customHeight="1" hidden="1"/>
    <row r="113" ht="9.75" customHeight="1" hidden="1"/>
    <row r="114" ht="9.75" customHeight="1" hidden="1"/>
    <row r="115" ht="9.75" customHeight="1" hidden="1"/>
    <row r="116" ht="9.75" customHeight="1" hidden="1"/>
    <row r="117" ht="9.75" customHeight="1" hidden="1"/>
    <row r="118" ht="9.75" customHeight="1" hidden="1"/>
    <row r="119" ht="9.75" customHeight="1" hidden="1"/>
    <row r="120" ht="9.75" customHeight="1" hidden="1"/>
    <row r="121" ht="9.75" customHeight="1" hidden="1"/>
    <row r="122" ht="9.75" customHeight="1" hidden="1"/>
    <row r="123" ht="9.75" customHeight="1" hidden="1"/>
    <row r="124" ht="9.75" customHeight="1" hidden="1"/>
    <row r="125" ht="9.75" customHeight="1" hidden="1"/>
    <row r="126" ht="9.75" customHeight="1" hidden="1"/>
    <row r="127" ht="9.75" customHeight="1" hidden="1"/>
    <row r="128" ht="9.75" customHeight="1" hidden="1"/>
    <row r="129" ht="9.75" customHeight="1" hidden="1"/>
    <row r="130" ht="9.75" customHeight="1" hidden="1"/>
    <row r="131" ht="9.75" customHeight="1" hidden="1"/>
    <row r="132" ht="9.75" customHeight="1" hidden="1"/>
    <row r="133" ht="9.75" customHeight="1" hidden="1"/>
    <row r="134" ht="9.75" customHeight="1" hidden="1"/>
    <row r="135" ht="9.75" customHeight="1" hidden="1"/>
    <row r="136" ht="9.75" customHeight="1" hidden="1"/>
    <row r="137" ht="9.75" customHeight="1" hidden="1"/>
    <row r="138" ht="9.75" customHeight="1" hidden="1"/>
    <row r="139" ht="9.75" customHeight="1" hidden="1"/>
  </sheetData>
  <sheetProtection password="E7FD" sheet="1" objects="1" scenarios="1" selectLockedCells="1"/>
  <mergeCells count="28">
    <mergeCell ref="A1:BE1"/>
    <mergeCell ref="D22:AI22"/>
    <mergeCell ref="C7:S7"/>
    <mergeCell ref="F71:BE71"/>
    <mergeCell ref="AU9:AY9"/>
    <mergeCell ref="C9:AJ9"/>
    <mergeCell ref="AZ9:BD9"/>
    <mergeCell ref="AP9:AT9"/>
    <mergeCell ref="C24:BD24"/>
    <mergeCell ref="C28:BD30"/>
    <mergeCell ref="W23:AH23"/>
    <mergeCell ref="B3:BE4"/>
    <mergeCell ref="AI23:AS23"/>
    <mergeCell ref="C23:V23"/>
    <mergeCell ref="D10:AW12"/>
    <mergeCell ref="D13:AW15"/>
    <mergeCell ref="D19:AW21"/>
    <mergeCell ref="AT23:BD23"/>
    <mergeCell ref="D16:AW18"/>
    <mergeCell ref="A34:BG34"/>
    <mergeCell ref="B36:BE37"/>
    <mergeCell ref="BI37:BV38"/>
    <mergeCell ref="C40:BA42"/>
    <mergeCell ref="C47:Y47"/>
    <mergeCell ref="Z47:AA47"/>
    <mergeCell ref="AD47:BA47"/>
    <mergeCell ref="C45:BD45"/>
    <mergeCell ref="C46:BD46"/>
  </mergeCells>
  <dataValidations count="1">
    <dataValidation operator="equal" allowBlank="1" showInputMessage="1" showErrorMessage="1" error="Coloque apenas um &quot;X&quot;" sqref="BC41"/>
  </dataValidations>
  <printOptions/>
  <pageMargins left="0.5905511811023623" right="0.3937007874015748" top="0.3937007874015748" bottom="0.3937007874015748" header="0" footer="0"/>
  <pageSetup fitToHeight="1" fitToWidth="1" horizontalDpi="1200" verticalDpi="1200" orientation="portrait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lha16"/>
  <dimension ref="A1:Y164"/>
  <sheetViews>
    <sheetView workbookViewId="0" topLeftCell="A1">
      <selection activeCell="D20" sqref="D20"/>
    </sheetView>
  </sheetViews>
  <sheetFormatPr defaultColWidth="9.140625" defaultRowHeight="12.75"/>
  <cols>
    <col min="1" max="1" width="12.140625" style="75" customWidth="1"/>
    <col min="2" max="2" width="10.140625" style="75" customWidth="1"/>
    <col min="3" max="3" width="9.140625" style="75" customWidth="1"/>
    <col min="4" max="4" width="20.28125" style="75" customWidth="1"/>
    <col min="5" max="5" width="3.421875" style="75" customWidth="1"/>
    <col min="6" max="6" width="19.57421875" style="75" customWidth="1"/>
    <col min="7" max="7" width="6.421875" style="75" customWidth="1"/>
    <col min="8" max="8" width="25.8515625" style="75" customWidth="1"/>
    <col min="9" max="9" width="5.57421875" style="75" customWidth="1"/>
    <col min="10" max="10" width="28.8515625" style="75" customWidth="1"/>
    <col min="11" max="11" width="7.421875" style="75" customWidth="1"/>
    <col min="12" max="12" width="26.421875" style="75" customWidth="1"/>
    <col min="13" max="13" width="24.00390625" style="75" customWidth="1"/>
    <col min="14" max="16384" width="9.140625" style="75" customWidth="1"/>
  </cols>
  <sheetData>
    <row r="1" spans="12:15" ht="11.25">
      <c r="L1" s="76" t="s">
        <v>287</v>
      </c>
      <c r="M1" s="117"/>
      <c r="N1" s="117"/>
      <c r="O1" s="77"/>
    </row>
    <row r="2" spans="2:15" ht="11.25">
      <c r="B2" s="110"/>
      <c r="C2" s="110"/>
      <c r="D2" s="106" t="s">
        <v>285</v>
      </c>
      <c r="E2" s="110"/>
      <c r="F2" s="107" t="s">
        <v>218</v>
      </c>
      <c r="G2" s="110"/>
      <c r="H2" s="108" t="s">
        <v>219</v>
      </c>
      <c r="I2" s="94"/>
      <c r="J2" s="118" t="s">
        <v>220</v>
      </c>
      <c r="K2" s="110"/>
      <c r="L2" s="116" t="s">
        <v>217</v>
      </c>
      <c r="M2" s="81"/>
      <c r="N2" s="81"/>
      <c r="O2" s="82"/>
    </row>
    <row r="3" spans="2:15" ht="11.25">
      <c r="B3" s="480"/>
      <c r="C3" s="480"/>
      <c r="D3" s="97" t="s">
        <v>282</v>
      </c>
      <c r="E3" s="94"/>
      <c r="F3" s="80" t="s">
        <v>327</v>
      </c>
      <c r="G3" s="113"/>
      <c r="H3" s="97" t="s">
        <v>430</v>
      </c>
      <c r="I3" s="109"/>
      <c r="J3" s="97" t="s">
        <v>316</v>
      </c>
      <c r="K3" s="113"/>
      <c r="L3" s="80" t="s">
        <v>292</v>
      </c>
      <c r="M3" s="85" t="s">
        <v>293</v>
      </c>
      <c r="N3" s="85" t="s">
        <v>294</v>
      </c>
      <c r="O3" s="86" t="s">
        <v>295</v>
      </c>
    </row>
    <row r="4" spans="2:25" ht="11.25" customHeight="1">
      <c r="B4" s="99"/>
      <c r="C4" s="99"/>
      <c r="D4" s="97"/>
      <c r="E4" s="94"/>
      <c r="F4" s="80"/>
      <c r="G4" s="113"/>
      <c r="H4" s="97"/>
      <c r="I4" s="109"/>
      <c r="J4" s="97" t="s">
        <v>310</v>
      </c>
      <c r="K4" s="113"/>
      <c r="L4" s="80"/>
      <c r="M4" s="89"/>
      <c r="N4" s="89"/>
      <c r="O4" s="90"/>
      <c r="R4" s="122"/>
      <c r="S4" s="122"/>
      <c r="T4" s="122"/>
      <c r="U4" s="122"/>
      <c r="V4" s="122"/>
      <c r="W4" s="122"/>
      <c r="X4" s="122"/>
      <c r="Y4" s="122"/>
    </row>
    <row r="5" spans="2:25" ht="11.25">
      <c r="B5" s="94"/>
      <c r="C5" s="94"/>
      <c r="D5" s="97" t="s">
        <v>276</v>
      </c>
      <c r="E5" s="94"/>
      <c r="F5" s="80" t="s">
        <v>345</v>
      </c>
      <c r="G5" s="94"/>
      <c r="H5" s="97" t="s">
        <v>399</v>
      </c>
      <c r="I5" s="109"/>
      <c r="J5" s="97" t="s">
        <v>221</v>
      </c>
      <c r="K5" s="94"/>
      <c r="L5" s="80" t="s">
        <v>299</v>
      </c>
      <c r="M5" s="89" t="s">
        <v>300</v>
      </c>
      <c r="N5" s="89" t="s">
        <v>278</v>
      </c>
      <c r="O5" s="90" t="s">
        <v>301</v>
      </c>
      <c r="R5" s="122"/>
      <c r="S5" s="122"/>
      <c r="T5" s="122"/>
      <c r="U5" s="122"/>
      <c r="V5" s="122"/>
      <c r="W5" s="122"/>
      <c r="X5" s="122"/>
      <c r="Y5" s="122"/>
    </row>
    <row r="6" spans="1:25" ht="11.25">
      <c r="A6" s="114" t="s">
        <v>288</v>
      </c>
      <c r="B6" s="115"/>
      <c r="C6" s="94"/>
      <c r="D6" s="97" t="s">
        <v>281</v>
      </c>
      <c r="E6" s="94"/>
      <c r="F6" s="80" t="s">
        <v>282</v>
      </c>
      <c r="G6" s="94"/>
      <c r="H6" s="97" t="s">
        <v>133</v>
      </c>
      <c r="I6" s="109"/>
      <c r="J6" s="97" t="s">
        <v>222</v>
      </c>
      <c r="K6" s="94"/>
      <c r="L6" s="80" t="s">
        <v>215</v>
      </c>
      <c r="M6" s="89" t="s">
        <v>336</v>
      </c>
      <c r="N6" s="89" t="s">
        <v>294</v>
      </c>
      <c r="O6" s="90" t="s">
        <v>216</v>
      </c>
      <c r="R6" s="122"/>
      <c r="S6" s="122"/>
      <c r="T6" s="122"/>
      <c r="U6" s="122"/>
      <c r="V6" s="122"/>
      <c r="W6" s="122"/>
      <c r="X6" s="122"/>
      <c r="Y6" s="122"/>
    </row>
    <row r="7" spans="1:25" ht="11.25" customHeight="1">
      <c r="A7" s="79" t="s">
        <v>290</v>
      </c>
      <c r="B7" s="80"/>
      <c r="C7" s="94"/>
      <c r="D7" s="97" t="s">
        <v>280</v>
      </c>
      <c r="E7" s="94"/>
      <c r="F7" s="80" t="s">
        <v>364</v>
      </c>
      <c r="G7" s="94"/>
      <c r="H7" s="97" t="s">
        <v>300</v>
      </c>
      <c r="I7" s="109"/>
      <c r="J7" s="97" t="s">
        <v>223</v>
      </c>
      <c r="K7" s="94"/>
      <c r="L7" s="80" t="s">
        <v>305</v>
      </c>
      <c r="M7" s="89" t="s">
        <v>306</v>
      </c>
      <c r="N7" s="89" t="s">
        <v>294</v>
      </c>
      <c r="O7" s="90" t="s">
        <v>307</v>
      </c>
      <c r="R7" s="122"/>
      <c r="S7" s="122"/>
      <c r="T7" s="122"/>
      <c r="U7" s="122"/>
      <c r="V7" s="122"/>
      <c r="W7" s="122"/>
      <c r="X7" s="122"/>
      <c r="Y7" s="122"/>
    </row>
    <row r="8" spans="1:25" ht="11.25">
      <c r="A8" s="84" t="s">
        <v>296</v>
      </c>
      <c r="B8" s="87" t="s">
        <v>297</v>
      </c>
      <c r="C8" s="94"/>
      <c r="D8" s="97" t="s">
        <v>283</v>
      </c>
      <c r="E8" s="94"/>
      <c r="F8" s="80" t="s">
        <v>306</v>
      </c>
      <c r="G8" s="94"/>
      <c r="H8" s="97" t="s">
        <v>354</v>
      </c>
      <c r="I8" s="109"/>
      <c r="J8" s="97" t="s">
        <v>224</v>
      </c>
      <c r="K8" s="94"/>
      <c r="L8" s="80" t="s">
        <v>311</v>
      </c>
      <c r="M8" s="89" t="s">
        <v>312</v>
      </c>
      <c r="N8" s="89" t="s">
        <v>294</v>
      </c>
      <c r="O8" s="90" t="s">
        <v>313</v>
      </c>
      <c r="R8" s="122"/>
      <c r="S8" s="122"/>
      <c r="T8" s="122"/>
      <c r="U8" s="122"/>
      <c r="V8" s="122"/>
      <c r="W8" s="122"/>
      <c r="X8" s="122"/>
      <c r="Y8" s="122"/>
    </row>
    <row r="9" spans="1:25" ht="11.25">
      <c r="A9" s="83" t="s">
        <v>302</v>
      </c>
      <c r="B9" s="91" t="s">
        <v>303</v>
      </c>
      <c r="C9" s="94"/>
      <c r="D9" s="97" t="s">
        <v>279</v>
      </c>
      <c r="E9" s="94"/>
      <c r="F9" s="80" t="s">
        <v>388</v>
      </c>
      <c r="G9" s="94"/>
      <c r="H9" s="97" t="s">
        <v>293</v>
      </c>
      <c r="I9" s="109"/>
      <c r="J9" s="97" t="s">
        <v>225</v>
      </c>
      <c r="K9" s="94"/>
      <c r="L9" s="80" t="s">
        <v>317</v>
      </c>
      <c r="M9" s="89" t="s">
        <v>318</v>
      </c>
      <c r="N9" s="89" t="s">
        <v>294</v>
      </c>
      <c r="O9" s="90" t="s">
        <v>319</v>
      </c>
      <c r="R9" s="122"/>
      <c r="S9" s="122"/>
      <c r="T9" s="122"/>
      <c r="U9" s="122"/>
      <c r="V9" s="122"/>
      <c r="W9" s="122"/>
      <c r="X9" s="122"/>
      <c r="Y9" s="122"/>
    </row>
    <row r="10" spans="1:25" ht="11.25" customHeight="1">
      <c r="A10" s="83" t="s">
        <v>308</v>
      </c>
      <c r="B10" s="91" t="s">
        <v>309</v>
      </c>
      <c r="C10" s="94"/>
      <c r="D10" s="97" t="s">
        <v>277</v>
      </c>
      <c r="E10" s="94"/>
      <c r="F10" s="80" t="s">
        <v>350</v>
      </c>
      <c r="G10" s="94"/>
      <c r="H10" s="97" t="s">
        <v>318</v>
      </c>
      <c r="I10" s="109"/>
      <c r="J10" s="97" t="s">
        <v>226</v>
      </c>
      <c r="K10" s="94"/>
      <c r="L10" s="80" t="s">
        <v>323</v>
      </c>
      <c r="M10" s="89" t="s">
        <v>324</v>
      </c>
      <c r="N10" s="89" t="s">
        <v>284</v>
      </c>
      <c r="O10" s="90" t="s">
        <v>325</v>
      </c>
      <c r="R10" s="122"/>
      <c r="S10" s="122"/>
      <c r="T10" s="122"/>
      <c r="U10" s="122"/>
      <c r="V10" s="122"/>
      <c r="W10" s="122"/>
      <c r="X10" s="122"/>
      <c r="Y10" s="122"/>
    </row>
    <row r="11" spans="1:25" ht="11.25">
      <c r="A11" s="83" t="s">
        <v>314</v>
      </c>
      <c r="B11" s="91" t="s">
        <v>315</v>
      </c>
      <c r="C11" s="94"/>
      <c r="D11" s="97" t="s">
        <v>278</v>
      </c>
      <c r="E11" s="94"/>
      <c r="F11" s="80" t="s">
        <v>339</v>
      </c>
      <c r="G11" s="94"/>
      <c r="H11" s="97" t="s">
        <v>413</v>
      </c>
      <c r="I11" s="109"/>
      <c r="J11" s="109" t="s">
        <v>57</v>
      </c>
      <c r="K11" s="94"/>
      <c r="L11" s="80" t="s">
        <v>3</v>
      </c>
      <c r="M11" s="89" t="s">
        <v>300</v>
      </c>
      <c r="N11" s="89" t="s">
        <v>278</v>
      </c>
      <c r="O11" s="90" t="s">
        <v>301</v>
      </c>
      <c r="R11" s="122"/>
      <c r="S11" s="122"/>
      <c r="T11" s="122"/>
      <c r="U11" s="122"/>
      <c r="V11" s="122"/>
      <c r="W11" s="122"/>
      <c r="X11" s="122"/>
      <c r="Y11" s="122"/>
    </row>
    <row r="12" spans="1:25" ht="11.25">
      <c r="A12" s="83" t="s">
        <v>320</v>
      </c>
      <c r="B12" s="91" t="s">
        <v>321</v>
      </c>
      <c r="C12" s="94"/>
      <c r="D12" s="97" t="s">
        <v>284</v>
      </c>
      <c r="E12" s="94"/>
      <c r="F12" s="80" t="s">
        <v>293</v>
      </c>
      <c r="G12" s="94"/>
      <c r="H12" s="97" t="s">
        <v>431</v>
      </c>
      <c r="I12" s="109"/>
      <c r="J12" s="109"/>
      <c r="K12" s="94"/>
      <c r="L12" s="80" t="s">
        <v>326</v>
      </c>
      <c r="M12" s="89" t="s">
        <v>327</v>
      </c>
      <c r="N12" s="89" t="s">
        <v>284</v>
      </c>
      <c r="O12" s="90" t="s">
        <v>328</v>
      </c>
      <c r="R12" s="122"/>
      <c r="S12" s="122"/>
      <c r="T12" s="122"/>
      <c r="U12" s="122"/>
      <c r="V12" s="122"/>
      <c r="W12" s="122"/>
      <c r="X12" s="122"/>
      <c r="Y12" s="122"/>
    </row>
    <row r="13" spans="1:25" ht="11.25" customHeight="1">
      <c r="A13" s="83" t="s">
        <v>0</v>
      </c>
      <c r="B13" s="91" t="s">
        <v>1</v>
      </c>
      <c r="C13" s="94"/>
      <c r="D13" s="94"/>
      <c r="E13" s="94"/>
      <c r="F13" s="80" t="s">
        <v>336</v>
      </c>
      <c r="G13" s="94"/>
      <c r="H13" s="97" t="s">
        <v>432</v>
      </c>
      <c r="I13" s="109"/>
      <c r="J13" s="118" t="s">
        <v>33</v>
      </c>
      <c r="K13" s="94"/>
      <c r="L13" s="80" t="s">
        <v>327</v>
      </c>
      <c r="M13" s="89" t="s">
        <v>327</v>
      </c>
      <c r="N13" s="89" t="s">
        <v>284</v>
      </c>
      <c r="O13" s="90" t="s">
        <v>328</v>
      </c>
      <c r="R13" s="122"/>
      <c r="S13" s="122"/>
      <c r="T13" s="122"/>
      <c r="U13" s="122"/>
      <c r="V13" s="122"/>
      <c r="W13" s="122"/>
      <c r="X13" s="122"/>
      <c r="Y13" s="122"/>
    </row>
    <row r="14" spans="1:25" ht="11.25">
      <c r="A14" s="83" t="s">
        <v>4</v>
      </c>
      <c r="B14" s="91" t="s">
        <v>5</v>
      </c>
      <c r="C14" s="94"/>
      <c r="E14" s="94"/>
      <c r="F14" s="80" t="s">
        <v>318</v>
      </c>
      <c r="G14" s="94"/>
      <c r="H14" s="97" t="s">
        <v>324</v>
      </c>
      <c r="I14" s="109"/>
      <c r="J14" s="97" t="s">
        <v>34</v>
      </c>
      <c r="K14" s="94"/>
      <c r="L14" s="80" t="s">
        <v>335</v>
      </c>
      <c r="M14" s="89" t="s">
        <v>336</v>
      </c>
      <c r="N14" s="89" t="s">
        <v>294</v>
      </c>
      <c r="O14" s="90" t="s">
        <v>337</v>
      </c>
      <c r="R14" s="122"/>
      <c r="S14" s="122"/>
      <c r="T14" s="122"/>
      <c r="U14" s="122"/>
      <c r="V14" s="122"/>
      <c r="W14" s="122"/>
      <c r="X14" s="122"/>
      <c r="Y14" s="122"/>
    </row>
    <row r="15" spans="1:25" ht="11.25">
      <c r="A15" s="83" t="s">
        <v>329</v>
      </c>
      <c r="B15" s="91" t="s">
        <v>330</v>
      </c>
      <c r="C15" s="94"/>
      <c r="E15" s="94"/>
      <c r="F15" s="80" t="s">
        <v>324</v>
      </c>
      <c r="G15" s="94"/>
      <c r="H15" s="97" t="s">
        <v>146</v>
      </c>
      <c r="I15" s="109"/>
      <c r="J15" s="97" t="s">
        <v>46</v>
      </c>
      <c r="K15" s="94"/>
      <c r="L15" s="80" t="s">
        <v>338</v>
      </c>
      <c r="M15" s="89" t="s">
        <v>339</v>
      </c>
      <c r="N15" s="89" t="s">
        <v>283</v>
      </c>
      <c r="O15" s="90" t="s">
        <v>340</v>
      </c>
      <c r="R15" s="122"/>
      <c r="S15" s="122"/>
      <c r="T15" s="122"/>
      <c r="U15" s="122"/>
      <c r="V15" s="122"/>
      <c r="W15" s="122"/>
      <c r="X15" s="122"/>
      <c r="Y15" s="122"/>
    </row>
    <row r="16" spans="1:25" ht="11.25" customHeight="1">
      <c r="A16" s="92" t="s">
        <v>332</v>
      </c>
      <c r="B16" s="92" t="s">
        <v>333</v>
      </c>
      <c r="C16" s="94"/>
      <c r="E16" s="94"/>
      <c r="F16" s="80" t="s">
        <v>354</v>
      </c>
      <c r="G16" s="94"/>
      <c r="H16" s="97" t="s">
        <v>433</v>
      </c>
      <c r="I16" s="109"/>
      <c r="J16" s="97" t="s">
        <v>35</v>
      </c>
      <c r="K16" s="94"/>
      <c r="L16" s="80" t="s">
        <v>341</v>
      </c>
      <c r="M16" s="89" t="s">
        <v>324</v>
      </c>
      <c r="N16" s="89" t="s">
        <v>284</v>
      </c>
      <c r="O16" s="90" t="s">
        <v>325</v>
      </c>
      <c r="R16" s="122"/>
      <c r="S16" s="122"/>
      <c r="T16" s="122"/>
      <c r="U16" s="122"/>
      <c r="V16" s="122"/>
      <c r="W16" s="122"/>
      <c r="X16" s="122"/>
      <c r="Y16" s="122"/>
    </row>
    <row r="17" spans="2:25" ht="11.25">
      <c r="B17" s="111"/>
      <c r="C17" s="112"/>
      <c r="E17" s="94"/>
      <c r="F17" s="80" t="s">
        <v>167</v>
      </c>
      <c r="G17" s="94"/>
      <c r="H17" s="97" t="s">
        <v>434</v>
      </c>
      <c r="I17" s="109"/>
      <c r="J17" s="109"/>
      <c r="K17" s="94"/>
      <c r="L17" s="80" t="s">
        <v>342</v>
      </c>
      <c r="M17" s="89" t="s">
        <v>336</v>
      </c>
      <c r="N17" s="89" t="s">
        <v>294</v>
      </c>
      <c r="O17" s="90" t="s">
        <v>337</v>
      </c>
      <c r="R17" s="122"/>
      <c r="S17" s="122"/>
      <c r="T17" s="122"/>
      <c r="U17" s="122"/>
      <c r="V17" s="122"/>
      <c r="W17" s="122"/>
      <c r="X17" s="122"/>
      <c r="Y17" s="122"/>
    </row>
    <row r="18" spans="2:25" ht="11.25">
      <c r="B18" s="94"/>
      <c r="C18" s="94"/>
      <c r="E18" s="94"/>
      <c r="F18" s="80" t="s">
        <v>418</v>
      </c>
      <c r="G18" s="94"/>
      <c r="H18" s="97" t="s">
        <v>418</v>
      </c>
      <c r="I18" s="109"/>
      <c r="J18" s="109"/>
      <c r="K18" s="94"/>
      <c r="L18" s="80" t="s">
        <v>343</v>
      </c>
      <c r="M18" s="89" t="s">
        <v>324</v>
      </c>
      <c r="N18" s="89" t="s">
        <v>284</v>
      </c>
      <c r="O18" s="90" t="s">
        <v>325</v>
      </c>
      <c r="R18" s="122"/>
      <c r="S18" s="122"/>
      <c r="T18" s="122"/>
      <c r="U18" s="122"/>
      <c r="V18" s="122"/>
      <c r="W18" s="122"/>
      <c r="X18" s="122"/>
      <c r="Y18" s="122"/>
    </row>
    <row r="19" spans="2:25" ht="11.25">
      <c r="B19" s="94"/>
      <c r="C19" s="94"/>
      <c r="E19" s="94"/>
      <c r="F19" s="80" t="s">
        <v>370</v>
      </c>
      <c r="G19" s="94"/>
      <c r="H19" s="97" t="s">
        <v>364</v>
      </c>
      <c r="I19" s="109"/>
      <c r="J19" s="109"/>
      <c r="K19" s="94"/>
      <c r="L19" s="80" t="s">
        <v>345</v>
      </c>
      <c r="M19" s="89" t="s">
        <v>345</v>
      </c>
      <c r="N19" s="89" t="s">
        <v>346</v>
      </c>
      <c r="O19" s="90" t="s">
        <v>347</v>
      </c>
      <c r="R19" s="122"/>
      <c r="S19" s="122"/>
      <c r="T19" s="122"/>
      <c r="U19" s="122"/>
      <c r="V19" s="122"/>
      <c r="W19" s="122"/>
      <c r="X19" s="122"/>
      <c r="Y19" s="122"/>
    </row>
    <row r="20" spans="2:25" ht="11.25">
      <c r="B20" s="94"/>
      <c r="C20" s="94"/>
      <c r="E20" s="94"/>
      <c r="F20" s="80" t="s">
        <v>146</v>
      </c>
      <c r="G20" s="94"/>
      <c r="H20" s="97" t="s">
        <v>350</v>
      </c>
      <c r="I20" s="109"/>
      <c r="J20" s="139" t="s">
        <v>247</v>
      </c>
      <c r="K20" s="94"/>
      <c r="L20" s="80" t="s">
        <v>349</v>
      </c>
      <c r="M20" s="89" t="s">
        <v>350</v>
      </c>
      <c r="N20" s="89" t="s">
        <v>283</v>
      </c>
      <c r="O20" s="90" t="s">
        <v>351</v>
      </c>
      <c r="R20" s="122"/>
      <c r="S20" s="122"/>
      <c r="T20" s="122"/>
      <c r="U20" s="122"/>
      <c r="V20" s="122"/>
      <c r="W20" s="122"/>
      <c r="X20" s="122"/>
      <c r="Y20" s="122"/>
    </row>
    <row r="21" spans="2:25" ht="11.25">
      <c r="B21" s="94"/>
      <c r="C21" s="94"/>
      <c r="E21" s="94"/>
      <c r="F21" s="80" t="s">
        <v>300</v>
      </c>
      <c r="G21" s="94"/>
      <c r="H21" s="97" t="s">
        <v>167</v>
      </c>
      <c r="I21" s="109"/>
      <c r="J21" s="109">
        <v>0</v>
      </c>
      <c r="K21" s="94"/>
      <c r="L21" s="80" t="s">
        <v>353</v>
      </c>
      <c r="M21" s="89" t="s">
        <v>354</v>
      </c>
      <c r="N21" s="89" t="s">
        <v>294</v>
      </c>
      <c r="O21" s="90" t="s">
        <v>355</v>
      </c>
      <c r="R21" s="122"/>
      <c r="S21" s="122"/>
      <c r="T21" s="122"/>
      <c r="U21" s="122"/>
      <c r="V21" s="122"/>
      <c r="W21" s="122"/>
      <c r="X21" s="122"/>
      <c r="Y21" s="122"/>
    </row>
    <row r="22" spans="2:25" ht="11.25" customHeight="1">
      <c r="B22" s="94"/>
      <c r="C22" s="94"/>
      <c r="E22" s="94"/>
      <c r="F22" s="80" t="s">
        <v>312</v>
      </c>
      <c r="G22" s="94"/>
      <c r="H22" s="97" t="s">
        <v>143</v>
      </c>
      <c r="I22" s="109"/>
      <c r="J22" s="109">
        <v>10</v>
      </c>
      <c r="K22" s="94"/>
      <c r="L22" s="80" t="s">
        <v>359</v>
      </c>
      <c r="M22" s="89" t="s">
        <v>339</v>
      </c>
      <c r="N22" s="89" t="s">
        <v>283</v>
      </c>
      <c r="O22" s="90" t="s">
        <v>340</v>
      </c>
      <c r="R22" s="122"/>
      <c r="S22" s="122"/>
      <c r="T22" s="122"/>
      <c r="U22" s="122"/>
      <c r="V22" s="122"/>
      <c r="W22" s="122"/>
      <c r="X22" s="122"/>
      <c r="Y22" s="122"/>
    </row>
    <row r="23" spans="2:25" ht="11.25">
      <c r="B23" s="94"/>
      <c r="C23" s="94"/>
      <c r="E23" s="94"/>
      <c r="F23" s="94"/>
      <c r="G23" s="94"/>
      <c r="H23" s="97" t="s">
        <v>388</v>
      </c>
      <c r="I23" s="109"/>
      <c r="J23" s="109">
        <v>20</v>
      </c>
      <c r="K23" s="94"/>
      <c r="L23" s="80" t="s">
        <v>357</v>
      </c>
      <c r="M23" s="89" t="s">
        <v>336</v>
      </c>
      <c r="N23" s="89" t="s">
        <v>294</v>
      </c>
      <c r="O23" s="90" t="s">
        <v>337</v>
      </c>
      <c r="R23" s="122"/>
      <c r="S23" s="122"/>
      <c r="T23" s="122"/>
      <c r="U23" s="122"/>
      <c r="V23" s="122"/>
      <c r="W23" s="122"/>
      <c r="X23" s="122"/>
      <c r="Y23" s="122"/>
    </row>
    <row r="24" spans="2:25" ht="11.25">
      <c r="B24" s="94"/>
      <c r="C24" s="94"/>
      <c r="E24" s="94"/>
      <c r="F24" s="94"/>
      <c r="G24" s="94"/>
      <c r="H24" s="97" t="s">
        <v>370</v>
      </c>
      <c r="I24" s="109"/>
      <c r="J24" s="110">
        <v>30</v>
      </c>
      <c r="K24" s="94"/>
      <c r="L24" s="80" t="s">
        <v>361</v>
      </c>
      <c r="M24" s="89" t="s">
        <v>336</v>
      </c>
      <c r="N24" s="89" t="s">
        <v>294</v>
      </c>
      <c r="O24" s="90" t="s">
        <v>337</v>
      </c>
      <c r="R24" s="122"/>
      <c r="S24" s="122"/>
      <c r="T24" s="122"/>
      <c r="U24" s="122"/>
      <c r="V24" s="122"/>
      <c r="W24" s="122"/>
      <c r="X24" s="122"/>
      <c r="Y24" s="122"/>
    </row>
    <row r="25" spans="2:25" ht="11.25" customHeight="1">
      <c r="B25" s="94"/>
      <c r="C25" s="94"/>
      <c r="E25" s="94"/>
      <c r="F25" s="94"/>
      <c r="G25" s="94"/>
      <c r="H25" s="97" t="s">
        <v>282</v>
      </c>
      <c r="I25" s="109"/>
      <c r="J25" s="109"/>
      <c r="K25" s="94"/>
      <c r="L25" s="80" t="s">
        <v>363</v>
      </c>
      <c r="M25" s="89" t="s">
        <v>364</v>
      </c>
      <c r="N25" s="89" t="s">
        <v>276</v>
      </c>
      <c r="O25" s="90" t="s">
        <v>365</v>
      </c>
      <c r="R25" s="122"/>
      <c r="S25" s="122"/>
      <c r="T25" s="122"/>
      <c r="U25" s="122"/>
      <c r="V25" s="122"/>
      <c r="W25" s="122"/>
      <c r="X25" s="122"/>
      <c r="Y25" s="122"/>
    </row>
    <row r="26" spans="2:25" ht="11.25">
      <c r="B26" s="94"/>
      <c r="C26" s="94"/>
      <c r="E26" s="94"/>
      <c r="F26" s="120" t="s">
        <v>30</v>
      </c>
      <c r="G26" s="94"/>
      <c r="H26" s="94"/>
      <c r="I26" s="94"/>
      <c r="J26" s="139" t="s">
        <v>248</v>
      </c>
      <c r="K26" s="94"/>
      <c r="L26" s="80" t="s">
        <v>367</v>
      </c>
      <c r="M26" s="89" t="s">
        <v>364</v>
      </c>
      <c r="N26" s="89" t="s">
        <v>276</v>
      </c>
      <c r="O26" s="90" t="s">
        <v>365</v>
      </c>
      <c r="R26" s="122"/>
      <c r="S26" s="122"/>
      <c r="T26" s="122"/>
      <c r="U26" s="122"/>
      <c r="V26" s="122"/>
      <c r="W26" s="122"/>
      <c r="X26" s="122"/>
      <c r="Y26" s="122"/>
    </row>
    <row r="27" spans="2:25" ht="11.25">
      <c r="B27" s="94"/>
      <c r="C27" s="94"/>
      <c r="E27" s="94"/>
      <c r="F27" s="121" t="s">
        <v>245</v>
      </c>
      <c r="G27" s="94"/>
      <c r="H27" s="120" t="s">
        <v>241</v>
      </c>
      <c r="I27" s="94"/>
      <c r="J27" s="94">
        <v>0</v>
      </c>
      <c r="K27" s="94"/>
      <c r="L27" s="80" t="s">
        <v>369</v>
      </c>
      <c r="M27" s="89" t="s">
        <v>370</v>
      </c>
      <c r="N27" s="89" t="s">
        <v>281</v>
      </c>
      <c r="O27" s="90" t="s">
        <v>371</v>
      </c>
      <c r="R27" s="122"/>
      <c r="S27" s="122"/>
      <c r="T27" s="122"/>
      <c r="U27" s="122"/>
      <c r="V27" s="122"/>
      <c r="W27" s="122"/>
      <c r="X27" s="122"/>
      <c r="Y27" s="122"/>
    </row>
    <row r="28" spans="2:15" ht="11.25">
      <c r="B28" s="94"/>
      <c r="C28" s="94"/>
      <c r="E28" s="94"/>
      <c r="F28" s="121" t="s">
        <v>246</v>
      </c>
      <c r="G28" s="94"/>
      <c r="H28" s="121" t="s">
        <v>245</v>
      </c>
      <c r="I28" s="94"/>
      <c r="J28" s="75">
        <v>10</v>
      </c>
      <c r="K28" s="94"/>
      <c r="L28" s="80" t="s">
        <v>373</v>
      </c>
      <c r="M28" s="89" t="s">
        <v>364</v>
      </c>
      <c r="N28" s="89" t="s">
        <v>276</v>
      </c>
      <c r="O28" s="90" t="s">
        <v>365</v>
      </c>
    </row>
    <row r="29" spans="10:15" ht="11.25">
      <c r="J29" s="75">
        <v>20</v>
      </c>
      <c r="L29" s="80" t="s">
        <v>375</v>
      </c>
      <c r="M29" s="89" t="s">
        <v>370</v>
      </c>
      <c r="N29" s="89" t="s">
        <v>281</v>
      </c>
      <c r="O29" s="90" t="s">
        <v>371</v>
      </c>
    </row>
    <row r="30" spans="2:15" ht="11.25">
      <c r="B30" s="478" t="s">
        <v>286</v>
      </c>
      <c r="C30" s="479"/>
      <c r="D30" s="78"/>
      <c r="E30" s="78"/>
      <c r="L30" s="80" t="s">
        <v>282</v>
      </c>
      <c r="M30" s="89" t="s">
        <v>282</v>
      </c>
      <c r="N30" s="89" t="s">
        <v>282</v>
      </c>
      <c r="O30" s="90" t="s">
        <v>377</v>
      </c>
    </row>
    <row r="31" spans="2:15" ht="11.25" customHeight="1">
      <c r="B31" s="79" t="s">
        <v>289</v>
      </c>
      <c r="C31" s="80"/>
      <c r="D31" s="78"/>
      <c r="E31" s="78"/>
      <c r="F31" s="120" t="s">
        <v>31</v>
      </c>
      <c r="J31" s="139" t="s">
        <v>249</v>
      </c>
      <c r="L31" s="80" t="s">
        <v>379</v>
      </c>
      <c r="M31" s="89" t="s">
        <v>339</v>
      </c>
      <c r="N31" s="89" t="s">
        <v>283</v>
      </c>
      <c r="O31" s="90" t="s">
        <v>340</v>
      </c>
    </row>
    <row r="32" spans="2:15" ht="11.25">
      <c r="B32" s="83" t="s">
        <v>291</v>
      </c>
      <c r="C32" s="84">
        <v>11</v>
      </c>
      <c r="D32" s="78"/>
      <c r="E32" s="78"/>
      <c r="F32" s="80" t="s">
        <v>103</v>
      </c>
      <c r="J32" s="75">
        <v>0</v>
      </c>
      <c r="L32" s="80" t="s">
        <v>381</v>
      </c>
      <c r="M32" s="89" t="s">
        <v>327</v>
      </c>
      <c r="N32" s="89" t="s">
        <v>284</v>
      </c>
      <c r="O32" s="90" t="s">
        <v>328</v>
      </c>
    </row>
    <row r="33" spans="2:15" ht="11.25">
      <c r="B33" s="83" t="s">
        <v>298</v>
      </c>
      <c r="C33" s="83">
        <v>12</v>
      </c>
      <c r="D33" s="78"/>
      <c r="E33" s="78"/>
      <c r="F33" s="80" t="s">
        <v>104</v>
      </c>
      <c r="J33" s="75">
        <v>10</v>
      </c>
      <c r="L33" s="80" t="s">
        <v>383</v>
      </c>
      <c r="M33" s="89" t="s">
        <v>318</v>
      </c>
      <c r="N33" s="89" t="s">
        <v>294</v>
      </c>
      <c r="O33" s="90" t="s">
        <v>319</v>
      </c>
    </row>
    <row r="34" spans="2:15" ht="11.25" customHeight="1">
      <c r="B34" s="83" t="s">
        <v>304</v>
      </c>
      <c r="C34" s="83">
        <v>13</v>
      </c>
      <c r="D34" s="78"/>
      <c r="E34" s="78"/>
      <c r="F34" s="80" t="s">
        <v>105</v>
      </c>
      <c r="L34" s="80" t="s">
        <v>385</v>
      </c>
      <c r="M34" s="89" t="s">
        <v>336</v>
      </c>
      <c r="N34" s="89" t="s">
        <v>294</v>
      </c>
      <c r="O34" s="90" t="s">
        <v>337</v>
      </c>
    </row>
    <row r="35" spans="2:15" ht="11.25">
      <c r="B35" s="83" t="s">
        <v>310</v>
      </c>
      <c r="C35" s="83">
        <v>14</v>
      </c>
      <c r="D35" s="78"/>
      <c r="E35" s="78"/>
      <c r="F35" s="80" t="s">
        <v>106</v>
      </c>
      <c r="J35" s="106" t="s">
        <v>260</v>
      </c>
      <c r="L35" s="80" t="s">
        <v>386</v>
      </c>
      <c r="M35" s="89" t="s">
        <v>336</v>
      </c>
      <c r="N35" s="89" t="s">
        <v>294</v>
      </c>
      <c r="O35" s="90" t="s">
        <v>337</v>
      </c>
    </row>
    <row r="36" spans="2:15" ht="11.25">
      <c r="B36" s="83" t="s">
        <v>316</v>
      </c>
      <c r="C36" s="83">
        <v>15</v>
      </c>
      <c r="D36" s="78"/>
      <c r="E36" s="78"/>
      <c r="F36" s="80" t="s">
        <v>107</v>
      </c>
      <c r="J36" s="75">
        <v>0</v>
      </c>
      <c r="L36" s="80" t="s">
        <v>387</v>
      </c>
      <c r="M36" s="89" t="s">
        <v>388</v>
      </c>
      <c r="N36" s="89" t="s">
        <v>281</v>
      </c>
      <c r="O36" s="90" t="s">
        <v>389</v>
      </c>
    </row>
    <row r="37" spans="2:15" ht="11.25" customHeight="1">
      <c r="B37" s="83" t="s">
        <v>322</v>
      </c>
      <c r="C37" s="83">
        <v>16</v>
      </c>
      <c r="D37" s="78"/>
      <c r="E37" s="78"/>
      <c r="F37" s="80" t="s">
        <v>108</v>
      </c>
      <c r="J37" s="75">
        <v>5</v>
      </c>
      <c r="L37" s="80" t="s">
        <v>392</v>
      </c>
      <c r="M37" s="89" t="s">
        <v>388</v>
      </c>
      <c r="N37" s="89" t="s">
        <v>281</v>
      </c>
      <c r="O37" s="90" t="s">
        <v>389</v>
      </c>
    </row>
    <row r="38" spans="2:15" ht="11.25">
      <c r="B38" s="83" t="s">
        <v>2</v>
      </c>
      <c r="C38" s="83">
        <v>17</v>
      </c>
      <c r="D38" s="78"/>
      <c r="E38" s="78"/>
      <c r="F38" s="80" t="s">
        <v>109</v>
      </c>
      <c r="J38" s="75">
        <v>10</v>
      </c>
      <c r="L38" s="80" t="s">
        <v>395</v>
      </c>
      <c r="M38" s="89" t="s">
        <v>388</v>
      </c>
      <c r="N38" s="89" t="s">
        <v>281</v>
      </c>
      <c r="O38" s="90" t="s">
        <v>389</v>
      </c>
    </row>
    <row r="39" spans="2:15" ht="11.25">
      <c r="B39" s="83" t="s">
        <v>6</v>
      </c>
      <c r="C39" s="83">
        <v>21</v>
      </c>
      <c r="D39" s="78"/>
      <c r="E39" s="78"/>
      <c r="F39" s="80" t="s">
        <v>110</v>
      </c>
      <c r="L39" s="80" t="s">
        <v>397</v>
      </c>
      <c r="M39" s="89" t="s">
        <v>354</v>
      </c>
      <c r="N39" s="89" t="s">
        <v>294</v>
      </c>
      <c r="O39" s="90" t="s">
        <v>355</v>
      </c>
    </row>
    <row r="40" spans="2:15" ht="11.25" customHeight="1">
      <c r="B40" s="83" t="s">
        <v>331</v>
      </c>
      <c r="C40" s="83">
        <v>22</v>
      </c>
      <c r="D40" s="78"/>
      <c r="E40" s="78"/>
      <c r="F40" s="80" t="s">
        <v>111</v>
      </c>
      <c r="J40" s="106" t="s">
        <v>261</v>
      </c>
      <c r="L40" s="80" t="s">
        <v>399</v>
      </c>
      <c r="M40" s="89" t="s">
        <v>336</v>
      </c>
      <c r="N40" s="89" t="s">
        <v>294</v>
      </c>
      <c r="O40" s="90" t="s">
        <v>337</v>
      </c>
    </row>
    <row r="41" spans="2:15" ht="11.25">
      <c r="B41" s="93" t="s">
        <v>334</v>
      </c>
      <c r="C41" s="93">
        <v>23</v>
      </c>
      <c r="D41" s="78"/>
      <c r="E41" s="78"/>
      <c r="F41" s="80" t="s">
        <v>112</v>
      </c>
      <c r="J41" s="75">
        <v>0</v>
      </c>
      <c r="L41" s="80" t="s">
        <v>403</v>
      </c>
      <c r="M41" s="89" t="s">
        <v>364</v>
      </c>
      <c r="N41" s="89" t="s">
        <v>276</v>
      </c>
      <c r="O41" s="90" t="s">
        <v>365</v>
      </c>
    </row>
    <row r="42" spans="2:15" ht="11.25">
      <c r="B42" s="78"/>
      <c r="C42" s="78"/>
      <c r="D42" s="78"/>
      <c r="E42" s="78"/>
      <c r="F42" s="80" t="s">
        <v>427</v>
      </c>
      <c r="J42" s="75">
        <v>5</v>
      </c>
      <c r="L42" s="80" t="s">
        <v>401</v>
      </c>
      <c r="M42" s="89" t="s">
        <v>327</v>
      </c>
      <c r="N42" s="89" t="s">
        <v>284</v>
      </c>
      <c r="O42" s="90" t="s">
        <v>328</v>
      </c>
    </row>
    <row r="43" spans="2:15" ht="11.25" customHeight="1">
      <c r="B43" s="95"/>
      <c r="C43" s="96">
        <v>22</v>
      </c>
      <c r="D43" s="78"/>
      <c r="E43" s="78"/>
      <c r="F43" s="80" t="s">
        <v>113</v>
      </c>
      <c r="J43" s="75">
        <v>10</v>
      </c>
      <c r="L43" s="80" t="s">
        <v>405</v>
      </c>
      <c r="M43" s="89" t="s">
        <v>336</v>
      </c>
      <c r="N43" s="89" t="s">
        <v>294</v>
      </c>
      <c r="O43" s="90" t="s">
        <v>337</v>
      </c>
    </row>
    <row r="44" spans="2:15" ht="11.25">
      <c r="B44" s="78"/>
      <c r="C44" s="78"/>
      <c r="D44" s="78"/>
      <c r="E44" s="78"/>
      <c r="F44" s="80" t="s">
        <v>114</v>
      </c>
      <c r="J44" s="75">
        <v>15</v>
      </c>
      <c r="L44" s="80" t="s">
        <v>407</v>
      </c>
      <c r="M44" s="89" t="s">
        <v>364</v>
      </c>
      <c r="N44" s="89" t="s">
        <v>276</v>
      </c>
      <c r="O44" s="90" t="s">
        <v>365</v>
      </c>
    </row>
    <row r="45" spans="2:15" ht="11.25">
      <c r="B45" s="78"/>
      <c r="C45" s="78"/>
      <c r="D45" s="78"/>
      <c r="E45" s="78"/>
      <c r="F45" s="80" t="s">
        <v>115</v>
      </c>
      <c r="J45" s="75">
        <v>20</v>
      </c>
      <c r="L45" s="80" t="s">
        <v>409</v>
      </c>
      <c r="M45" s="89" t="s">
        <v>324</v>
      </c>
      <c r="N45" s="89" t="s">
        <v>284</v>
      </c>
      <c r="O45" s="90" t="s">
        <v>325</v>
      </c>
    </row>
    <row r="46" spans="2:15" ht="11.25">
      <c r="B46" s="79" t="s">
        <v>344</v>
      </c>
      <c r="C46" s="78"/>
      <c r="D46" s="78"/>
      <c r="E46" s="78"/>
      <c r="F46" s="80" t="s">
        <v>116</v>
      </c>
      <c r="L46" s="80" t="s">
        <v>411</v>
      </c>
      <c r="M46" s="89" t="s">
        <v>324</v>
      </c>
      <c r="N46" s="89" t="s">
        <v>284</v>
      </c>
      <c r="O46" s="90" t="s">
        <v>325</v>
      </c>
    </row>
    <row r="47" spans="2:15" ht="11.25">
      <c r="B47" s="84" t="s">
        <v>348</v>
      </c>
      <c r="C47" s="78"/>
      <c r="D47" s="78"/>
      <c r="E47" s="78"/>
      <c r="F47" s="80" t="s">
        <v>117</v>
      </c>
      <c r="L47" s="80" t="s">
        <v>413</v>
      </c>
      <c r="M47" s="89" t="s">
        <v>318</v>
      </c>
      <c r="N47" s="89" t="s">
        <v>294</v>
      </c>
      <c r="O47" s="90" t="s">
        <v>319</v>
      </c>
    </row>
    <row r="48" spans="2:15" ht="15.75">
      <c r="B48" s="83" t="s">
        <v>352</v>
      </c>
      <c r="C48" s="78"/>
      <c r="D48" s="78"/>
      <c r="E48" s="78"/>
      <c r="F48" s="80" t="s">
        <v>84</v>
      </c>
      <c r="H48" s="303"/>
      <c r="I48" s="319">
        <v>0</v>
      </c>
      <c r="J48" s="97"/>
      <c r="L48" s="80" t="s">
        <v>415</v>
      </c>
      <c r="M48" s="89" t="s">
        <v>336</v>
      </c>
      <c r="N48" s="89" t="s">
        <v>294</v>
      </c>
      <c r="O48" s="90" t="s">
        <v>337</v>
      </c>
    </row>
    <row r="49" spans="2:15" ht="11.25" customHeight="1">
      <c r="B49" s="83" t="s">
        <v>356</v>
      </c>
      <c r="C49" s="78"/>
      <c r="D49" s="78"/>
      <c r="E49" s="78"/>
      <c r="F49" s="80" t="s">
        <v>32</v>
      </c>
      <c r="H49" s="303"/>
      <c r="I49" s="319">
        <v>10</v>
      </c>
      <c r="J49" s="97"/>
      <c r="L49" s="80" t="s">
        <v>417</v>
      </c>
      <c r="M49" s="89" t="s">
        <v>418</v>
      </c>
      <c r="N49" s="89" t="s">
        <v>280</v>
      </c>
      <c r="O49" s="90" t="s">
        <v>419</v>
      </c>
    </row>
    <row r="50" spans="2:15" ht="15.75">
      <c r="B50" s="83" t="s">
        <v>358</v>
      </c>
      <c r="C50" s="78"/>
      <c r="D50" s="78"/>
      <c r="E50" s="78"/>
      <c r="H50" s="303"/>
      <c r="I50" s="319">
        <v>20</v>
      </c>
      <c r="J50" s="97"/>
      <c r="L50" s="80" t="s">
        <v>364</v>
      </c>
      <c r="M50" s="89" t="s">
        <v>364</v>
      </c>
      <c r="N50" s="89" t="s">
        <v>276</v>
      </c>
      <c r="O50" s="90" t="s">
        <v>365</v>
      </c>
    </row>
    <row r="51" spans="2:15" ht="15.75">
      <c r="B51" s="83" t="s">
        <v>360</v>
      </c>
      <c r="C51" s="78"/>
      <c r="D51" s="78"/>
      <c r="E51" s="78"/>
      <c r="F51" s="109"/>
      <c r="H51" s="303"/>
      <c r="L51" s="80" t="s">
        <v>133</v>
      </c>
      <c r="M51" s="89" t="s">
        <v>306</v>
      </c>
      <c r="N51" s="89" t="s">
        <v>294</v>
      </c>
      <c r="O51" s="90" t="s">
        <v>307</v>
      </c>
    </row>
    <row r="52" spans="2:15" ht="11.25" customHeight="1">
      <c r="B52" s="83" t="s">
        <v>362</v>
      </c>
      <c r="C52" s="78"/>
      <c r="D52" s="78"/>
      <c r="E52" s="78"/>
      <c r="H52" s="303"/>
      <c r="L52" s="80" t="s">
        <v>135</v>
      </c>
      <c r="M52" s="89" t="s">
        <v>388</v>
      </c>
      <c r="N52" s="89" t="s">
        <v>281</v>
      </c>
      <c r="O52" s="90" t="s">
        <v>389</v>
      </c>
    </row>
    <row r="53" spans="2:15" ht="15.75">
      <c r="B53" s="83" t="s">
        <v>366</v>
      </c>
      <c r="C53" s="78"/>
      <c r="D53" s="78"/>
      <c r="E53" s="78"/>
      <c r="H53" s="303"/>
      <c r="L53" s="80" t="s">
        <v>137</v>
      </c>
      <c r="M53" s="89" t="s">
        <v>324</v>
      </c>
      <c r="N53" s="89" t="s">
        <v>284</v>
      </c>
      <c r="O53" s="90" t="s">
        <v>325</v>
      </c>
    </row>
    <row r="54" spans="2:15" ht="15.75">
      <c r="B54" s="83" t="s">
        <v>368</v>
      </c>
      <c r="C54" s="78"/>
      <c r="D54" s="78"/>
      <c r="E54" s="78"/>
      <c r="H54" s="303"/>
      <c r="L54" s="80" t="s">
        <v>388</v>
      </c>
      <c r="M54" s="89" t="s">
        <v>388</v>
      </c>
      <c r="N54" s="89" t="s">
        <v>281</v>
      </c>
      <c r="O54" s="90" t="s">
        <v>389</v>
      </c>
    </row>
    <row r="55" spans="2:15" ht="15.75">
      <c r="B55" s="83" t="s">
        <v>372</v>
      </c>
      <c r="C55" s="78"/>
      <c r="D55" s="78"/>
      <c r="E55" s="78"/>
      <c r="H55" s="303"/>
      <c r="L55" s="80" t="s">
        <v>350</v>
      </c>
      <c r="M55" s="89" t="s">
        <v>350</v>
      </c>
      <c r="N55" s="89" t="s">
        <v>283</v>
      </c>
      <c r="O55" s="90" t="s">
        <v>351</v>
      </c>
    </row>
    <row r="56" spans="2:15" ht="15.75">
      <c r="B56" s="83" t="s">
        <v>374</v>
      </c>
      <c r="C56" s="78"/>
      <c r="D56" s="78"/>
      <c r="E56" s="78"/>
      <c r="H56" s="303"/>
      <c r="L56" s="80" t="s">
        <v>138</v>
      </c>
      <c r="M56" s="89" t="s">
        <v>336</v>
      </c>
      <c r="N56" s="89" t="s">
        <v>294</v>
      </c>
      <c r="O56" s="90" t="s">
        <v>337</v>
      </c>
    </row>
    <row r="57" spans="2:15" ht="15.75">
      <c r="B57" s="83" t="s">
        <v>376</v>
      </c>
      <c r="C57" s="78"/>
      <c r="D57" s="78"/>
      <c r="E57" s="78"/>
      <c r="H57" s="303"/>
      <c r="L57" s="80" t="s">
        <v>139</v>
      </c>
      <c r="M57" s="89" t="s">
        <v>388</v>
      </c>
      <c r="N57" s="89" t="s">
        <v>281</v>
      </c>
      <c r="O57" s="90" t="s">
        <v>389</v>
      </c>
    </row>
    <row r="58" spans="2:15" ht="15.75">
      <c r="B58" s="83" t="s">
        <v>378</v>
      </c>
      <c r="C58" s="78"/>
      <c r="D58" s="78"/>
      <c r="E58" s="78"/>
      <c r="H58" s="303"/>
      <c r="L58" s="80" t="s">
        <v>140</v>
      </c>
      <c r="M58" s="89" t="s">
        <v>293</v>
      </c>
      <c r="N58" s="89" t="s">
        <v>294</v>
      </c>
      <c r="O58" s="90" t="s">
        <v>295</v>
      </c>
    </row>
    <row r="59" spans="2:15" ht="15.75">
      <c r="B59" s="83" t="s">
        <v>380</v>
      </c>
      <c r="C59" s="78"/>
      <c r="D59" s="78"/>
      <c r="E59" s="78"/>
      <c r="H59" s="303"/>
      <c r="L59" s="80" t="s">
        <v>141</v>
      </c>
      <c r="M59" s="89" t="s">
        <v>354</v>
      </c>
      <c r="N59" s="89" t="s">
        <v>294</v>
      </c>
      <c r="O59" s="90" t="s">
        <v>355</v>
      </c>
    </row>
    <row r="60" spans="2:15" ht="15.75">
      <c r="B60" s="83" t="s">
        <v>382</v>
      </c>
      <c r="C60" s="78"/>
      <c r="D60" s="78"/>
      <c r="E60" s="78"/>
      <c r="H60" s="303"/>
      <c r="L60" s="80" t="s">
        <v>142</v>
      </c>
      <c r="M60" s="89" t="s">
        <v>418</v>
      </c>
      <c r="N60" s="89" t="s">
        <v>280</v>
      </c>
      <c r="O60" s="90" t="s">
        <v>419</v>
      </c>
    </row>
    <row r="61" spans="2:15" ht="15.75">
      <c r="B61" s="93" t="s">
        <v>384</v>
      </c>
      <c r="C61" s="78"/>
      <c r="D61" s="78"/>
      <c r="E61" s="78"/>
      <c r="H61" s="303"/>
      <c r="L61" s="80" t="s">
        <v>143</v>
      </c>
      <c r="M61" s="89" t="s">
        <v>339</v>
      </c>
      <c r="N61" s="89" t="s">
        <v>283</v>
      </c>
      <c r="O61" s="90" t="s">
        <v>340</v>
      </c>
    </row>
    <row r="62" spans="2:15" ht="15.75">
      <c r="B62" s="78"/>
      <c r="C62" s="78"/>
      <c r="D62" s="78"/>
      <c r="E62" s="78"/>
      <c r="H62" s="303"/>
      <c r="L62" s="80" t="s">
        <v>144</v>
      </c>
      <c r="M62" s="89" t="s">
        <v>354</v>
      </c>
      <c r="N62" s="89" t="s">
        <v>294</v>
      </c>
      <c r="O62" s="90" t="s">
        <v>355</v>
      </c>
    </row>
    <row r="63" spans="2:15" ht="15.75">
      <c r="B63" s="78"/>
      <c r="C63" s="78"/>
      <c r="D63" s="78"/>
      <c r="E63" s="78"/>
      <c r="H63" s="303"/>
      <c r="L63" s="80" t="s">
        <v>145</v>
      </c>
      <c r="M63" s="89" t="s">
        <v>146</v>
      </c>
      <c r="N63" s="89" t="s">
        <v>346</v>
      </c>
      <c r="O63" s="90" t="s">
        <v>147</v>
      </c>
    </row>
    <row r="64" spans="2:15" ht="15.75">
      <c r="B64" s="98" t="s">
        <v>390</v>
      </c>
      <c r="C64" s="478" t="s">
        <v>391</v>
      </c>
      <c r="D64" s="479"/>
      <c r="E64" s="99"/>
      <c r="H64" s="303"/>
      <c r="L64" s="80" t="s">
        <v>148</v>
      </c>
      <c r="M64" s="89" t="s">
        <v>388</v>
      </c>
      <c r="N64" s="89" t="s">
        <v>281</v>
      </c>
      <c r="O64" s="90" t="s">
        <v>389</v>
      </c>
    </row>
    <row r="65" spans="2:15" ht="15.75">
      <c r="B65" s="100" t="s">
        <v>393</v>
      </c>
      <c r="C65" s="84"/>
      <c r="D65" s="80" t="s">
        <v>394</v>
      </c>
      <c r="E65" s="88"/>
      <c r="H65" s="303"/>
      <c r="L65" s="80" t="s">
        <v>149</v>
      </c>
      <c r="M65" s="89" t="s">
        <v>336</v>
      </c>
      <c r="N65" s="89" t="s">
        <v>294</v>
      </c>
      <c r="O65" s="90" t="s">
        <v>337</v>
      </c>
    </row>
    <row r="66" spans="2:15" ht="15.75">
      <c r="B66" s="84" t="s">
        <v>396</v>
      </c>
      <c r="C66" s="86" t="s">
        <v>396</v>
      </c>
      <c r="D66" s="84"/>
      <c r="E66" s="88"/>
      <c r="H66" s="303"/>
      <c r="L66" s="80" t="s">
        <v>153</v>
      </c>
      <c r="M66" s="89" t="s">
        <v>327</v>
      </c>
      <c r="N66" s="89" t="s">
        <v>284</v>
      </c>
      <c r="O66" s="90" t="s">
        <v>328</v>
      </c>
    </row>
    <row r="67" spans="2:15" ht="11.25">
      <c r="B67" s="83" t="s">
        <v>398</v>
      </c>
      <c r="C67" s="90">
        <v>5511</v>
      </c>
      <c r="D67" s="101">
        <v>0.5</v>
      </c>
      <c r="E67" s="102"/>
      <c r="L67" s="80" t="s">
        <v>154</v>
      </c>
      <c r="M67" s="89" t="s">
        <v>318</v>
      </c>
      <c r="N67" s="89" t="s">
        <v>294</v>
      </c>
      <c r="O67" s="90" t="s">
        <v>319</v>
      </c>
    </row>
    <row r="68" spans="2:15" ht="11.25">
      <c r="B68" s="83" t="s">
        <v>400</v>
      </c>
      <c r="C68" s="90">
        <v>5512</v>
      </c>
      <c r="D68" s="101">
        <v>0.5</v>
      </c>
      <c r="E68" s="102"/>
      <c r="L68" s="80" t="s">
        <v>293</v>
      </c>
      <c r="M68" s="89" t="s">
        <v>293</v>
      </c>
      <c r="N68" s="89" t="s">
        <v>294</v>
      </c>
      <c r="O68" s="90" t="s">
        <v>295</v>
      </c>
    </row>
    <row r="69" spans="2:15" ht="11.25">
      <c r="B69" s="83" t="s">
        <v>402</v>
      </c>
      <c r="C69" s="90">
        <v>5521</v>
      </c>
      <c r="D69" s="101">
        <v>0.5</v>
      </c>
      <c r="E69" s="102"/>
      <c r="L69" s="80" t="s">
        <v>150</v>
      </c>
      <c r="M69" s="89" t="s">
        <v>293</v>
      </c>
      <c r="N69" s="89" t="s">
        <v>294</v>
      </c>
      <c r="O69" s="90" t="s">
        <v>295</v>
      </c>
    </row>
    <row r="70" spans="2:15" ht="11.25">
      <c r="B70" s="83" t="s">
        <v>404</v>
      </c>
      <c r="C70" s="90">
        <v>5522</v>
      </c>
      <c r="D70" s="101">
        <v>0.5</v>
      </c>
      <c r="E70" s="102"/>
      <c r="L70" s="80" t="s">
        <v>151</v>
      </c>
      <c r="M70" s="89" t="s">
        <v>146</v>
      </c>
      <c r="N70" s="89" t="s">
        <v>346</v>
      </c>
      <c r="O70" s="90" t="s">
        <v>147</v>
      </c>
    </row>
    <row r="71" spans="2:15" ht="11.25">
      <c r="B71" s="83" t="s">
        <v>406</v>
      </c>
      <c r="C71" s="90">
        <v>5523</v>
      </c>
      <c r="D71" s="101">
        <v>0.5</v>
      </c>
      <c r="E71" s="102"/>
      <c r="L71" s="80" t="s">
        <v>152</v>
      </c>
      <c r="M71" s="89" t="s">
        <v>345</v>
      </c>
      <c r="N71" s="89" t="s">
        <v>346</v>
      </c>
      <c r="O71" s="90" t="s">
        <v>347</v>
      </c>
    </row>
    <row r="72" spans="2:15" ht="11.25">
      <c r="B72" s="83" t="s">
        <v>408</v>
      </c>
      <c r="C72" s="90">
        <v>5530</v>
      </c>
      <c r="D72" s="101">
        <v>0.5</v>
      </c>
      <c r="E72" s="102"/>
      <c r="L72" s="80" t="s">
        <v>155</v>
      </c>
      <c r="M72" s="89" t="s">
        <v>364</v>
      </c>
      <c r="N72" s="89" t="s">
        <v>276</v>
      </c>
      <c r="O72" s="90" t="s">
        <v>365</v>
      </c>
    </row>
    <row r="73" spans="2:15" ht="11.25">
      <c r="B73" s="83" t="s">
        <v>410</v>
      </c>
      <c r="C73" s="90">
        <v>5540</v>
      </c>
      <c r="D73" s="101">
        <v>0.5</v>
      </c>
      <c r="E73" s="102"/>
      <c r="L73" s="80" t="s">
        <v>156</v>
      </c>
      <c r="M73" s="89" t="s">
        <v>354</v>
      </c>
      <c r="N73" s="89" t="s">
        <v>294</v>
      </c>
      <c r="O73" s="90" t="s">
        <v>355</v>
      </c>
    </row>
    <row r="74" spans="2:15" ht="11.25">
      <c r="B74" s="83" t="s">
        <v>412</v>
      </c>
      <c r="C74" s="90">
        <v>611</v>
      </c>
      <c r="D74" s="101">
        <v>0.5</v>
      </c>
      <c r="E74" s="102"/>
      <c r="L74" s="80" t="s">
        <v>157</v>
      </c>
      <c r="M74" s="89" t="s">
        <v>350</v>
      </c>
      <c r="N74" s="89" t="s">
        <v>283</v>
      </c>
      <c r="O74" s="90" t="s">
        <v>351</v>
      </c>
    </row>
    <row r="75" spans="2:15" ht="11.25">
      <c r="B75" s="83" t="s">
        <v>414</v>
      </c>
      <c r="C75" s="90">
        <v>9232</v>
      </c>
      <c r="D75" s="101">
        <v>0.5</v>
      </c>
      <c r="E75" s="102"/>
      <c r="L75" s="80" t="s">
        <v>158</v>
      </c>
      <c r="M75" s="89" t="s">
        <v>370</v>
      </c>
      <c r="N75" s="89" t="s">
        <v>281</v>
      </c>
      <c r="O75" s="90" t="s">
        <v>371</v>
      </c>
    </row>
    <row r="76" spans="2:15" ht="11.25">
      <c r="B76" s="83" t="s">
        <v>416</v>
      </c>
      <c r="C76" s="90">
        <v>9233</v>
      </c>
      <c r="D76" s="101">
        <v>0.5</v>
      </c>
      <c r="E76" s="102"/>
      <c r="L76" s="80" t="s">
        <v>159</v>
      </c>
      <c r="M76" s="89" t="s">
        <v>336</v>
      </c>
      <c r="N76" s="89" t="s">
        <v>294</v>
      </c>
      <c r="O76" s="90" t="s">
        <v>337</v>
      </c>
    </row>
    <row r="77" spans="2:15" ht="11.25">
      <c r="B77" s="83" t="s">
        <v>420</v>
      </c>
      <c r="C77" s="90">
        <v>9234</v>
      </c>
      <c r="D77" s="101">
        <v>0.5</v>
      </c>
      <c r="E77" s="102"/>
      <c r="L77" s="80" t="s">
        <v>160</v>
      </c>
      <c r="M77" s="89" t="s">
        <v>312</v>
      </c>
      <c r="N77" s="89" t="s">
        <v>294</v>
      </c>
      <c r="O77" s="90" t="s">
        <v>313</v>
      </c>
    </row>
    <row r="78" spans="2:15" ht="11.25">
      <c r="B78" s="83" t="s">
        <v>132</v>
      </c>
      <c r="C78" s="90">
        <v>9261</v>
      </c>
      <c r="D78" s="101">
        <v>0.5</v>
      </c>
      <c r="E78" s="102"/>
      <c r="L78" s="80" t="s">
        <v>161</v>
      </c>
      <c r="M78" s="89" t="s">
        <v>354</v>
      </c>
      <c r="N78" s="89" t="s">
        <v>294</v>
      </c>
      <c r="O78" s="90" t="s">
        <v>355</v>
      </c>
    </row>
    <row r="79" spans="2:15" ht="11.25">
      <c r="B79" s="83" t="s">
        <v>134</v>
      </c>
      <c r="C79" s="90">
        <v>9262</v>
      </c>
      <c r="D79" s="101">
        <v>0.5</v>
      </c>
      <c r="E79" s="102"/>
      <c r="L79" s="80" t="s">
        <v>162</v>
      </c>
      <c r="M79" s="89" t="s">
        <v>327</v>
      </c>
      <c r="N79" s="89" t="s">
        <v>284</v>
      </c>
      <c r="O79" s="90" t="s">
        <v>328</v>
      </c>
    </row>
    <row r="80" spans="2:15" ht="11.25">
      <c r="B80" s="93" t="s">
        <v>136</v>
      </c>
      <c r="C80" s="103">
        <v>9272</v>
      </c>
      <c r="D80" s="104">
        <v>0.5</v>
      </c>
      <c r="E80" s="102"/>
      <c r="L80" s="80" t="s">
        <v>318</v>
      </c>
      <c r="M80" s="89" t="s">
        <v>318</v>
      </c>
      <c r="N80" s="89" t="s">
        <v>294</v>
      </c>
      <c r="O80" s="90" t="s">
        <v>319</v>
      </c>
    </row>
    <row r="81" spans="2:15" ht="11.25">
      <c r="B81" s="78"/>
      <c r="C81" s="78"/>
      <c r="D81" s="78"/>
      <c r="E81" s="78"/>
      <c r="L81" s="80" t="s">
        <v>163</v>
      </c>
      <c r="M81" s="89" t="s">
        <v>418</v>
      </c>
      <c r="N81" s="89" t="s">
        <v>280</v>
      </c>
      <c r="O81" s="90" t="s">
        <v>419</v>
      </c>
    </row>
    <row r="82" spans="2:15" ht="11.25">
      <c r="B82" s="78"/>
      <c r="C82" s="78"/>
      <c r="D82" s="78"/>
      <c r="E82" s="78"/>
      <c r="L82" s="80" t="s">
        <v>324</v>
      </c>
      <c r="M82" s="89" t="s">
        <v>324</v>
      </c>
      <c r="N82" s="89" t="s">
        <v>284</v>
      </c>
      <c r="O82" s="90" t="s">
        <v>325</v>
      </c>
    </row>
    <row r="83" spans="2:15" ht="11.25">
      <c r="B83" s="78"/>
      <c r="C83" s="78"/>
      <c r="D83" s="78"/>
      <c r="E83" s="78"/>
      <c r="L83" s="80" t="s">
        <v>164</v>
      </c>
      <c r="M83" s="89" t="s">
        <v>364</v>
      </c>
      <c r="N83" s="89" t="s">
        <v>276</v>
      </c>
      <c r="O83" s="90" t="s">
        <v>365</v>
      </c>
    </row>
    <row r="84" spans="2:15" ht="11.25">
      <c r="B84" s="78"/>
      <c r="C84" s="78"/>
      <c r="D84" s="78"/>
      <c r="E84" s="78"/>
      <c r="L84" s="80" t="s">
        <v>165</v>
      </c>
      <c r="M84" s="89" t="s">
        <v>364</v>
      </c>
      <c r="N84" s="89" t="s">
        <v>276</v>
      </c>
      <c r="O84" s="90" t="s">
        <v>365</v>
      </c>
    </row>
    <row r="85" spans="2:15" ht="11.25">
      <c r="B85" s="78"/>
      <c r="C85" s="78"/>
      <c r="D85" s="78"/>
      <c r="E85" s="78"/>
      <c r="L85" s="80" t="s">
        <v>166</v>
      </c>
      <c r="M85" s="89" t="s">
        <v>167</v>
      </c>
      <c r="N85" s="89" t="s">
        <v>283</v>
      </c>
      <c r="O85" s="90" t="s">
        <v>168</v>
      </c>
    </row>
    <row r="86" spans="2:15" ht="11.25">
      <c r="B86" s="78"/>
      <c r="C86" s="78"/>
      <c r="D86" s="78"/>
      <c r="E86" s="78"/>
      <c r="L86" s="80" t="s">
        <v>169</v>
      </c>
      <c r="M86" s="89" t="s">
        <v>324</v>
      </c>
      <c r="N86" s="89" t="s">
        <v>284</v>
      </c>
      <c r="O86" s="90" t="s">
        <v>325</v>
      </c>
    </row>
    <row r="87" spans="2:15" ht="11.25">
      <c r="B87" s="78"/>
      <c r="C87" s="78"/>
      <c r="D87" s="78"/>
      <c r="E87" s="78"/>
      <c r="L87" s="80" t="s">
        <v>170</v>
      </c>
      <c r="M87" s="89" t="s">
        <v>354</v>
      </c>
      <c r="N87" s="89" t="s">
        <v>294</v>
      </c>
      <c r="O87" s="90" t="s">
        <v>355</v>
      </c>
    </row>
    <row r="88" spans="2:15" ht="11.25">
      <c r="B88" s="78"/>
      <c r="C88" s="78"/>
      <c r="D88" s="78"/>
      <c r="E88" s="78"/>
      <c r="L88" s="80" t="s">
        <v>171</v>
      </c>
      <c r="M88" s="89" t="s">
        <v>327</v>
      </c>
      <c r="N88" s="89" t="s">
        <v>284</v>
      </c>
      <c r="O88" s="90" t="s">
        <v>328</v>
      </c>
    </row>
    <row r="89" spans="2:15" ht="11.25">
      <c r="B89" s="78"/>
      <c r="C89" s="78"/>
      <c r="D89" s="78"/>
      <c r="E89" s="78"/>
      <c r="L89" s="80" t="s">
        <v>172</v>
      </c>
      <c r="M89" s="89" t="s">
        <v>336</v>
      </c>
      <c r="N89" s="89" t="s">
        <v>294</v>
      </c>
      <c r="O89" s="90" t="s">
        <v>337</v>
      </c>
    </row>
    <row r="90" spans="2:15" ht="11.25">
      <c r="B90" s="78"/>
      <c r="C90" s="78"/>
      <c r="D90" s="78"/>
      <c r="E90" s="78"/>
      <c r="L90" s="80" t="s">
        <v>173</v>
      </c>
      <c r="M90" s="89" t="s">
        <v>336</v>
      </c>
      <c r="N90" s="89" t="s">
        <v>294</v>
      </c>
      <c r="O90" s="90" t="s">
        <v>337</v>
      </c>
    </row>
    <row r="91" spans="2:15" ht="11.25">
      <c r="B91" s="78"/>
      <c r="C91" s="78"/>
      <c r="D91" s="78"/>
      <c r="E91" s="78"/>
      <c r="L91" s="80" t="s">
        <v>174</v>
      </c>
      <c r="M91" s="89" t="s">
        <v>306</v>
      </c>
      <c r="N91" s="89" t="s">
        <v>294</v>
      </c>
      <c r="O91" s="90" t="s">
        <v>307</v>
      </c>
    </row>
    <row r="92" spans="2:15" ht="11.25">
      <c r="B92" s="78"/>
      <c r="C92" s="78"/>
      <c r="D92" s="78"/>
      <c r="E92" s="78"/>
      <c r="L92" s="80" t="s">
        <v>354</v>
      </c>
      <c r="M92" s="89" t="s">
        <v>354</v>
      </c>
      <c r="N92" s="89" t="s">
        <v>294</v>
      </c>
      <c r="O92" s="90" t="s">
        <v>355</v>
      </c>
    </row>
    <row r="93" spans="2:15" ht="11.25">
      <c r="B93" s="78"/>
      <c r="C93" s="78"/>
      <c r="D93" s="78"/>
      <c r="E93" s="78"/>
      <c r="L93" s="80" t="s">
        <v>175</v>
      </c>
      <c r="M93" s="89" t="s">
        <v>318</v>
      </c>
      <c r="N93" s="89" t="s">
        <v>294</v>
      </c>
      <c r="O93" s="90" t="s">
        <v>176</v>
      </c>
    </row>
    <row r="94" spans="2:15" ht="11.25">
      <c r="B94" s="78"/>
      <c r="C94" s="78"/>
      <c r="D94" s="78"/>
      <c r="E94" s="78"/>
      <c r="L94" s="80" t="s">
        <v>177</v>
      </c>
      <c r="M94" s="89" t="s">
        <v>345</v>
      </c>
      <c r="N94" s="89" t="s">
        <v>346</v>
      </c>
      <c r="O94" s="90" t="s">
        <v>347</v>
      </c>
    </row>
    <row r="95" spans="2:15" ht="11.25">
      <c r="B95" s="78"/>
      <c r="C95" s="78"/>
      <c r="D95" s="78"/>
      <c r="E95" s="78"/>
      <c r="L95" s="80" t="s">
        <v>178</v>
      </c>
      <c r="M95" s="89" t="s">
        <v>354</v>
      </c>
      <c r="N95" s="89" t="s">
        <v>294</v>
      </c>
      <c r="O95" s="90" t="s">
        <v>355</v>
      </c>
    </row>
    <row r="96" spans="2:15" ht="11.25">
      <c r="B96" s="78"/>
      <c r="C96" s="78"/>
      <c r="D96" s="78"/>
      <c r="E96" s="78"/>
      <c r="L96" s="80" t="s">
        <v>179</v>
      </c>
      <c r="M96" s="89" t="s">
        <v>350</v>
      </c>
      <c r="N96" s="89" t="s">
        <v>283</v>
      </c>
      <c r="O96" s="90" t="s">
        <v>351</v>
      </c>
    </row>
    <row r="97" spans="2:15" ht="11.25">
      <c r="B97" s="78"/>
      <c r="C97" s="78"/>
      <c r="D97" s="78"/>
      <c r="E97" s="78"/>
      <c r="L97" s="80" t="s">
        <v>181</v>
      </c>
      <c r="M97" s="89" t="s">
        <v>364</v>
      </c>
      <c r="N97" s="89" t="s">
        <v>276</v>
      </c>
      <c r="O97" s="90" t="s">
        <v>365</v>
      </c>
    </row>
    <row r="98" spans="2:15" ht="11.25">
      <c r="B98" s="78"/>
      <c r="C98" s="78"/>
      <c r="D98" s="78"/>
      <c r="E98" s="78"/>
      <c r="L98" s="80" t="s">
        <v>182</v>
      </c>
      <c r="M98" s="89" t="s">
        <v>354</v>
      </c>
      <c r="N98" s="89" t="s">
        <v>294</v>
      </c>
      <c r="O98" s="90" t="s">
        <v>355</v>
      </c>
    </row>
    <row r="99" spans="2:15" ht="11.25">
      <c r="B99" s="78"/>
      <c r="C99" s="78"/>
      <c r="D99" s="78"/>
      <c r="E99" s="78"/>
      <c r="L99" s="80" t="s">
        <v>180</v>
      </c>
      <c r="M99" s="89" t="s">
        <v>327</v>
      </c>
      <c r="N99" s="89" t="s">
        <v>284</v>
      </c>
      <c r="O99" s="90" t="s">
        <v>328</v>
      </c>
    </row>
    <row r="100" spans="2:15" ht="11.25">
      <c r="B100" s="78"/>
      <c r="C100" s="78"/>
      <c r="D100" s="78"/>
      <c r="E100" s="78"/>
      <c r="L100" s="80" t="s">
        <v>183</v>
      </c>
      <c r="M100" s="89" t="s">
        <v>146</v>
      </c>
      <c r="N100" s="89" t="s">
        <v>346</v>
      </c>
      <c r="O100" s="90" t="s">
        <v>147</v>
      </c>
    </row>
    <row r="101" spans="2:15" ht="11.25">
      <c r="B101" s="78"/>
      <c r="C101" s="78"/>
      <c r="D101" s="78"/>
      <c r="E101" s="78"/>
      <c r="L101" s="80" t="s">
        <v>184</v>
      </c>
      <c r="M101" s="89" t="s">
        <v>336</v>
      </c>
      <c r="N101" s="89" t="s">
        <v>294</v>
      </c>
      <c r="O101" s="90" t="s">
        <v>337</v>
      </c>
    </row>
    <row r="102" spans="2:15" ht="11.25">
      <c r="B102" s="78"/>
      <c r="C102" s="78"/>
      <c r="D102" s="78"/>
      <c r="E102" s="78"/>
      <c r="L102" s="80" t="s">
        <v>185</v>
      </c>
      <c r="M102" s="89" t="s">
        <v>364</v>
      </c>
      <c r="N102" s="89" t="s">
        <v>276</v>
      </c>
      <c r="O102" s="90" t="s">
        <v>365</v>
      </c>
    </row>
    <row r="103" spans="2:15" ht="11.25">
      <c r="B103" s="78"/>
      <c r="C103" s="78"/>
      <c r="D103" s="78"/>
      <c r="E103" s="78"/>
      <c r="L103" s="80" t="s">
        <v>190</v>
      </c>
      <c r="M103" s="89" t="s">
        <v>293</v>
      </c>
      <c r="N103" s="89" t="s">
        <v>294</v>
      </c>
      <c r="O103" s="90" t="s">
        <v>295</v>
      </c>
    </row>
    <row r="104" spans="2:15" ht="11.25">
      <c r="B104" s="78"/>
      <c r="C104" s="78"/>
      <c r="D104" s="78"/>
      <c r="E104" s="78"/>
      <c r="L104" s="80" t="s">
        <v>197</v>
      </c>
      <c r="M104" s="89" t="s">
        <v>327</v>
      </c>
      <c r="N104" s="89" t="s">
        <v>284</v>
      </c>
      <c r="O104" s="90" t="s">
        <v>328</v>
      </c>
    </row>
    <row r="105" spans="2:15" ht="11.25">
      <c r="B105" s="78"/>
      <c r="C105" s="78"/>
      <c r="D105" s="78"/>
      <c r="E105" s="78"/>
      <c r="L105" s="80" t="s">
        <v>198</v>
      </c>
      <c r="M105" s="89" t="s">
        <v>327</v>
      </c>
      <c r="N105" s="89" t="s">
        <v>284</v>
      </c>
      <c r="O105" s="90" t="s">
        <v>328</v>
      </c>
    </row>
    <row r="106" spans="2:15" ht="11.25">
      <c r="B106" s="78"/>
      <c r="C106" s="78"/>
      <c r="D106" s="78"/>
      <c r="E106" s="78"/>
      <c r="L106" s="80" t="s">
        <v>199</v>
      </c>
      <c r="M106" s="89" t="s">
        <v>324</v>
      </c>
      <c r="N106" s="89" t="s">
        <v>284</v>
      </c>
      <c r="O106" s="90" t="s">
        <v>325</v>
      </c>
    </row>
    <row r="107" spans="2:15" ht="11.25">
      <c r="B107" s="78"/>
      <c r="C107" s="78"/>
      <c r="D107" s="78"/>
      <c r="E107" s="78"/>
      <c r="L107" s="80" t="s">
        <v>200</v>
      </c>
      <c r="M107" s="89" t="s">
        <v>339</v>
      </c>
      <c r="N107" s="89" t="s">
        <v>283</v>
      </c>
      <c r="O107" s="90" t="s">
        <v>340</v>
      </c>
    </row>
    <row r="108" spans="2:15" ht="11.25">
      <c r="B108" s="78"/>
      <c r="C108" s="78"/>
      <c r="D108" s="78"/>
      <c r="E108" s="78"/>
      <c r="L108" s="80" t="s">
        <v>201</v>
      </c>
      <c r="M108" s="89" t="s">
        <v>350</v>
      </c>
      <c r="N108" s="89" t="s">
        <v>283</v>
      </c>
      <c r="O108" s="90" t="s">
        <v>351</v>
      </c>
    </row>
    <row r="109" spans="2:15" ht="11.25">
      <c r="B109" s="78"/>
      <c r="C109" s="78"/>
      <c r="D109" s="78"/>
      <c r="E109" s="78"/>
      <c r="L109" s="80" t="s">
        <v>202</v>
      </c>
      <c r="M109" s="89" t="s">
        <v>339</v>
      </c>
      <c r="N109" s="89" t="s">
        <v>283</v>
      </c>
      <c r="O109" s="90" t="s">
        <v>340</v>
      </c>
    </row>
    <row r="110" spans="2:15" ht="11.25">
      <c r="B110" s="78"/>
      <c r="C110" s="78"/>
      <c r="D110" s="78"/>
      <c r="E110" s="78"/>
      <c r="L110" s="80" t="s">
        <v>203</v>
      </c>
      <c r="M110" s="89" t="s">
        <v>327</v>
      </c>
      <c r="N110" s="89" t="s">
        <v>284</v>
      </c>
      <c r="O110" s="90" t="s">
        <v>328</v>
      </c>
    </row>
    <row r="111" spans="2:15" ht="11.25">
      <c r="B111" s="78"/>
      <c r="C111" s="78"/>
      <c r="D111" s="78"/>
      <c r="E111" s="78"/>
      <c r="L111" s="80" t="s">
        <v>204</v>
      </c>
      <c r="M111" s="89" t="s">
        <v>300</v>
      </c>
      <c r="N111" s="89" t="s">
        <v>278</v>
      </c>
      <c r="O111" s="90" t="s">
        <v>301</v>
      </c>
    </row>
    <row r="112" spans="2:15" ht="11.25">
      <c r="B112" s="78"/>
      <c r="C112" s="78"/>
      <c r="D112" s="78"/>
      <c r="E112" s="78"/>
      <c r="L112" s="80" t="s">
        <v>205</v>
      </c>
      <c r="M112" s="89" t="s">
        <v>336</v>
      </c>
      <c r="N112" s="89" t="s">
        <v>294</v>
      </c>
      <c r="O112" s="90" t="s">
        <v>337</v>
      </c>
    </row>
    <row r="113" spans="2:15" ht="11.25">
      <c r="B113" s="78"/>
      <c r="C113" s="78"/>
      <c r="D113" s="78"/>
      <c r="E113" s="78"/>
      <c r="L113" s="80" t="s">
        <v>167</v>
      </c>
      <c r="M113" s="89" t="s">
        <v>167</v>
      </c>
      <c r="N113" s="89" t="s">
        <v>283</v>
      </c>
      <c r="O113" s="90" t="s">
        <v>168</v>
      </c>
    </row>
    <row r="114" spans="2:15" ht="11.25">
      <c r="B114" s="78"/>
      <c r="C114" s="78"/>
      <c r="D114" s="78"/>
      <c r="E114" s="78"/>
      <c r="L114" s="80" t="s">
        <v>206</v>
      </c>
      <c r="M114" s="89" t="s">
        <v>327</v>
      </c>
      <c r="N114" s="89" t="s">
        <v>284</v>
      </c>
      <c r="O114" s="90" t="s">
        <v>328</v>
      </c>
    </row>
    <row r="115" spans="2:15" ht="11.25">
      <c r="B115" s="78"/>
      <c r="C115" s="78"/>
      <c r="D115" s="78"/>
      <c r="E115" s="78"/>
      <c r="L115" s="80" t="s">
        <v>207</v>
      </c>
      <c r="M115" s="89" t="s">
        <v>336</v>
      </c>
      <c r="N115" s="89" t="s">
        <v>294</v>
      </c>
      <c r="O115" s="90" t="s">
        <v>337</v>
      </c>
    </row>
    <row r="116" spans="2:15" ht="11.25">
      <c r="B116" s="78"/>
      <c r="C116" s="78"/>
      <c r="D116" s="78"/>
      <c r="E116" s="78"/>
      <c r="L116" s="80" t="s">
        <v>208</v>
      </c>
      <c r="M116" s="89" t="s">
        <v>327</v>
      </c>
      <c r="N116" s="89" t="s">
        <v>284</v>
      </c>
      <c r="O116" s="90" t="s">
        <v>328</v>
      </c>
    </row>
    <row r="117" spans="2:15" ht="11.25">
      <c r="B117" s="78"/>
      <c r="C117" s="78"/>
      <c r="D117" s="78"/>
      <c r="E117" s="78"/>
      <c r="L117" s="80" t="s">
        <v>209</v>
      </c>
      <c r="M117" s="89" t="s">
        <v>336</v>
      </c>
      <c r="N117" s="89" t="s">
        <v>294</v>
      </c>
      <c r="O117" s="90" t="s">
        <v>337</v>
      </c>
    </row>
    <row r="118" spans="2:15" ht="11.25">
      <c r="B118" s="78"/>
      <c r="C118" s="78"/>
      <c r="D118" s="78"/>
      <c r="E118" s="78"/>
      <c r="L118" s="80" t="s">
        <v>187</v>
      </c>
      <c r="M118" s="89" t="s">
        <v>354</v>
      </c>
      <c r="N118" s="89" t="s">
        <v>294</v>
      </c>
      <c r="O118" s="90" t="s">
        <v>355</v>
      </c>
    </row>
    <row r="119" spans="2:15" ht="11.25">
      <c r="B119" s="78"/>
      <c r="C119" s="78"/>
      <c r="D119" s="78"/>
      <c r="E119" s="78"/>
      <c r="L119" s="80" t="s">
        <v>188</v>
      </c>
      <c r="M119" s="89" t="s">
        <v>300</v>
      </c>
      <c r="N119" s="89" t="s">
        <v>278</v>
      </c>
      <c r="O119" s="90" t="s">
        <v>301</v>
      </c>
    </row>
    <row r="120" spans="2:15" ht="11.25">
      <c r="B120" s="78"/>
      <c r="C120" s="78"/>
      <c r="D120" s="78"/>
      <c r="E120" s="78"/>
      <c r="L120" s="80" t="s">
        <v>186</v>
      </c>
      <c r="M120" s="89" t="s">
        <v>327</v>
      </c>
      <c r="N120" s="89" t="s">
        <v>284</v>
      </c>
      <c r="O120" s="90" t="s">
        <v>328</v>
      </c>
    </row>
    <row r="121" spans="2:15" ht="11.25">
      <c r="B121" s="78"/>
      <c r="C121" s="78"/>
      <c r="D121" s="78"/>
      <c r="E121" s="78"/>
      <c r="L121" s="80" t="s">
        <v>418</v>
      </c>
      <c r="M121" s="89" t="s">
        <v>418</v>
      </c>
      <c r="N121" s="89" t="s">
        <v>280</v>
      </c>
      <c r="O121" s="90" t="s">
        <v>419</v>
      </c>
    </row>
    <row r="122" spans="2:15" ht="11.25">
      <c r="B122" s="78"/>
      <c r="C122" s="78"/>
      <c r="D122" s="78"/>
      <c r="E122" s="78"/>
      <c r="L122" s="80" t="s">
        <v>370</v>
      </c>
      <c r="M122" s="89" t="s">
        <v>370</v>
      </c>
      <c r="N122" s="89" t="s">
        <v>281</v>
      </c>
      <c r="O122" s="90" t="s">
        <v>371</v>
      </c>
    </row>
    <row r="123" spans="2:15" ht="11.25">
      <c r="B123" s="78"/>
      <c r="C123" s="78"/>
      <c r="D123" s="78"/>
      <c r="E123" s="78"/>
      <c r="L123" s="80" t="s">
        <v>189</v>
      </c>
      <c r="M123" s="89" t="s">
        <v>167</v>
      </c>
      <c r="N123" s="89" t="s">
        <v>283</v>
      </c>
      <c r="O123" s="90" t="s">
        <v>168</v>
      </c>
    </row>
    <row r="124" spans="2:15" ht="11.25">
      <c r="B124" s="78"/>
      <c r="C124" s="78"/>
      <c r="D124" s="78"/>
      <c r="E124" s="78"/>
      <c r="L124" s="80" t="s">
        <v>191</v>
      </c>
      <c r="M124" s="89" t="s">
        <v>167</v>
      </c>
      <c r="N124" s="89" t="s">
        <v>283</v>
      </c>
      <c r="O124" s="90" t="s">
        <v>168</v>
      </c>
    </row>
    <row r="125" spans="2:15" ht="11.25">
      <c r="B125" s="78"/>
      <c r="C125" s="78"/>
      <c r="D125" s="78"/>
      <c r="E125" s="78"/>
      <c r="L125" s="80" t="s">
        <v>192</v>
      </c>
      <c r="M125" s="89" t="s">
        <v>146</v>
      </c>
      <c r="N125" s="89" t="s">
        <v>346</v>
      </c>
      <c r="O125" s="90" t="s">
        <v>147</v>
      </c>
    </row>
    <row r="126" spans="2:15" ht="11.25">
      <c r="B126" s="78"/>
      <c r="C126" s="78"/>
      <c r="D126" s="78"/>
      <c r="E126" s="78"/>
      <c r="L126" s="80" t="s">
        <v>193</v>
      </c>
      <c r="M126" s="89" t="s">
        <v>345</v>
      </c>
      <c r="N126" s="89" t="s">
        <v>346</v>
      </c>
      <c r="O126" s="90" t="s">
        <v>347</v>
      </c>
    </row>
    <row r="127" spans="2:15" ht="11.25">
      <c r="B127" s="78"/>
      <c r="C127" s="78"/>
      <c r="D127" s="78"/>
      <c r="E127" s="78"/>
      <c r="L127" s="80" t="s">
        <v>194</v>
      </c>
      <c r="M127" s="89" t="s">
        <v>167</v>
      </c>
      <c r="N127" s="89" t="s">
        <v>283</v>
      </c>
      <c r="O127" s="90" t="s">
        <v>168</v>
      </c>
    </row>
    <row r="128" spans="2:15" ht="11.25">
      <c r="B128" s="78"/>
      <c r="C128" s="78"/>
      <c r="D128" s="78"/>
      <c r="E128" s="78"/>
      <c r="L128" s="80" t="s">
        <v>195</v>
      </c>
      <c r="M128" s="89" t="s">
        <v>336</v>
      </c>
      <c r="N128" s="89" t="s">
        <v>294</v>
      </c>
      <c r="O128" s="90" t="s">
        <v>337</v>
      </c>
    </row>
    <row r="129" spans="2:15" ht="11.25">
      <c r="B129" s="78"/>
      <c r="C129" s="78"/>
      <c r="D129" s="78"/>
      <c r="E129" s="78"/>
      <c r="L129" s="80" t="s">
        <v>196</v>
      </c>
      <c r="M129" s="89" t="s">
        <v>300</v>
      </c>
      <c r="N129" s="89" t="s">
        <v>278</v>
      </c>
      <c r="O129" s="90" t="s">
        <v>301</v>
      </c>
    </row>
    <row r="130" spans="2:15" ht="11.25">
      <c r="B130" s="78"/>
      <c r="C130" s="78"/>
      <c r="D130" s="78"/>
      <c r="E130" s="78"/>
      <c r="L130" s="80" t="s">
        <v>210</v>
      </c>
      <c r="M130" s="89" t="s">
        <v>327</v>
      </c>
      <c r="N130" s="89" t="s">
        <v>284</v>
      </c>
      <c r="O130" s="90" t="s">
        <v>328</v>
      </c>
    </row>
    <row r="131" spans="2:15" ht="11.25">
      <c r="B131" s="78"/>
      <c r="C131" s="78"/>
      <c r="D131" s="78"/>
      <c r="E131" s="78"/>
      <c r="L131" s="80" t="s">
        <v>211</v>
      </c>
      <c r="M131" s="89" t="s">
        <v>345</v>
      </c>
      <c r="N131" s="89" t="s">
        <v>346</v>
      </c>
      <c r="O131" s="90" t="s">
        <v>212</v>
      </c>
    </row>
    <row r="132" spans="2:15" ht="11.25">
      <c r="B132" s="78"/>
      <c r="C132" s="78"/>
      <c r="D132" s="78"/>
      <c r="E132" s="78"/>
      <c r="L132" s="80" t="s">
        <v>213</v>
      </c>
      <c r="M132" s="89" t="s">
        <v>146</v>
      </c>
      <c r="N132" s="89" t="s">
        <v>346</v>
      </c>
      <c r="O132" s="90" t="s">
        <v>147</v>
      </c>
    </row>
    <row r="133" spans="2:15" ht="11.25">
      <c r="B133" s="78"/>
      <c r="C133" s="78"/>
      <c r="D133" s="78"/>
      <c r="E133" s="78"/>
      <c r="L133" s="80" t="s">
        <v>146</v>
      </c>
      <c r="M133" s="89" t="s">
        <v>146</v>
      </c>
      <c r="N133" s="89" t="s">
        <v>346</v>
      </c>
      <c r="O133" s="90" t="s">
        <v>147</v>
      </c>
    </row>
    <row r="134" spans="2:15" ht="11.25">
      <c r="B134" s="78"/>
      <c r="C134" s="78"/>
      <c r="D134" s="78"/>
      <c r="E134" s="78"/>
      <c r="L134" s="80" t="s">
        <v>300</v>
      </c>
      <c r="M134" s="89" t="s">
        <v>300</v>
      </c>
      <c r="N134" s="89" t="s">
        <v>278</v>
      </c>
      <c r="O134" s="90" t="s">
        <v>301</v>
      </c>
    </row>
    <row r="135" spans="2:15" ht="11.25">
      <c r="B135" s="78"/>
      <c r="C135" s="78"/>
      <c r="D135" s="78"/>
      <c r="E135" s="78"/>
      <c r="L135" s="80" t="s">
        <v>312</v>
      </c>
      <c r="M135" s="89" t="s">
        <v>312</v>
      </c>
      <c r="N135" s="89" t="s">
        <v>294</v>
      </c>
      <c r="O135" s="90" t="s">
        <v>313</v>
      </c>
    </row>
    <row r="136" spans="2:15" ht="11.25">
      <c r="B136" s="78"/>
      <c r="C136" s="78"/>
      <c r="D136" s="78"/>
      <c r="E136" s="78"/>
      <c r="L136" s="80" t="s">
        <v>214</v>
      </c>
      <c r="M136" s="105" t="s">
        <v>324</v>
      </c>
      <c r="N136" s="105" t="s">
        <v>284</v>
      </c>
      <c r="O136" s="103" t="s">
        <v>325</v>
      </c>
    </row>
    <row r="137" spans="2:5" ht="11.25">
      <c r="B137" s="78"/>
      <c r="C137" s="78"/>
      <c r="D137" s="78"/>
      <c r="E137" s="78"/>
    </row>
    <row r="138" spans="2:5" ht="11.25">
      <c r="B138" s="78"/>
      <c r="C138" s="78"/>
      <c r="D138" s="78"/>
      <c r="E138" s="78"/>
    </row>
    <row r="139" spans="2:5" ht="11.25">
      <c r="B139" s="78"/>
      <c r="C139" s="78"/>
      <c r="D139" s="78"/>
      <c r="E139" s="78"/>
    </row>
    <row r="140" spans="2:5" ht="11.25">
      <c r="B140" s="78"/>
      <c r="C140" s="78"/>
      <c r="D140" s="78"/>
      <c r="E140" s="78"/>
    </row>
    <row r="141" spans="2:5" ht="11.25">
      <c r="B141" s="78"/>
      <c r="C141" s="78"/>
      <c r="D141" s="78"/>
      <c r="E141" s="78"/>
    </row>
    <row r="142" spans="2:5" ht="11.25">
      <c r="B142" s="78"/>
      <c r="C142" s="78"/>
      <c r="D142" s="78"/>
      <c r="E142" s="78"/>
    </row>
    <row r="143" spans="2:5" ht="11.25">
      <c r="B143" s="78"/>
      <c r="C143" s="78"/>
      <c r="D143" s="78"/>
      <c r="E143" s="78"/>
    </row>
    <row r="144" spans="2:5" ht="11.25">
      <c r="B144" s="78"/>
      <c r="C144" s="78"/>
      <c r="D144" s="78"/>
      <c r="E144" s="78"/>
    </row>
    <row r="145" spans="2:5" ht="11.25">
      <c r="B145" s="78"/>
      <c r="C145" s="78"/>
      <c r="D145" s="78"/>
      <c r="E145" s="78"/>
    </row>
    <row r="146" spans="2:5" ht="11.25">
      <c r="B146" s="78"/>
      <c r="C146" s="78"/>
      <c r="D146" s="78"/>
      <c r="E146" s="78"/>
    </row>
    <row r="147" spans="2:5" ht="11.25">
      <c r="B147" s="78"/>
      <c r="C147" s="78"/>
      <c r="D147" s="78"/>
      <c r="E147" s="78"/>
    </row>
    <row r="148" spans="2:5" ht="11.25">
      <c r="B148" s="78"/>
      <c r="C148" s="78"/>
      <c r="D148" s="78"/>
      <c r="E148" s="78"/>
    </row>
    <row r="149" spans="2:5" ht="11.25">
      <c r="B149" s="78"/>
      <c r="C149" s="78"/>
      <c r="D149" s="78"/>
      <c r="E149" s="78"/>
    </row>
    <row r="150" spans="2:5" ht="11.25">
      <c r="B150" s="78"/>
      <c r="C150" s="78"/>
      <c r="D150" s="78"/>
      <c r="E150" s="78"/>
    </row>
    <row r="151" spans="2:5" ht="11.25">
      <c r="B151" s="78"/>
      <c r="C151" s="78"/>
      <c r="D151" s="78"/>
      <c r="E151" s="78"/>
    </row>
    <row r="152" spans="2:5" ht="11.25">
      <c r="B152" s="78"/>
      <c r="C152" s="78"/>
      <c r="D152" s="78"/>
      <c r="E152" s="78"/>
    </row>
    <row r="153" spans="2:5" ht="11.25">
      <c r="B153" s="78"/>
      <c r="C153" s="78"/>
      <c r="D153" s="78"/>
      <c r="E153" s="78"/>
    </row>
    <row r="154" spans="2:5" ht="11.25">
      <c r="B154" s="78"/>
      <c r="C154" s="78"/>
      <c r="D154" s="78"/>
      <c r="E154" s="78"/>
    </row>
    <row r="155" spans="2:5" ht="11.25">
      <c r="B155" s="78"/>
      <c r="C155" s="78"/>
      <c r="D155" s="78"/>
      <c r="E155" s="78"/>
    </row>
    <row r="156" spans="2:5" ht="11.25">
      <c r="B156" s="78"/>
      <c r="C156" s="78"/>
      <c r="D156" s="78"/>
      <c r="E156" s="78"/>
    </row>
    <row r="157" spans="2:5" ht="11.25">
      <c r="B157" s="78"/>
      <c r="C157" s="78"/>
      <c r="D157" s="78"/>
      <c r="E157" s="78"/>
    </row>
    <row r="158" spans="2:5" ht="11.25">
      <c r="B158" s="78"/>
      <c r="C158" s="78"/>
      <c r="D158" s="78"/>
      <c r="E158" s="78"/>
    </row>
    <row r="159" spans="2:5" ht="11.25">
      <c r="B159" s="78"/>
      <c r="C159" s="78"/>
      <c r="D159" s="78"/>
      <c r="E159" s="78"/>
    </row>
    <row r="160" spans="2:5" ht="11.25">
      <c r="B160" s="78"/>
      <c r="C160" s="78"/>
      <c r="D160" s="78"/>
      <c r="E160" s="78"/>
    </row>
    <row r="161" spans="2:5" ht="11.25">
      <c r="B161" s="78"/>
      <c r="C161" s="78"/>
      <c r="D161" s="78"/>
      <c r="E161" s="78"/>
    </row>
    <row r="162" spans="2:5" ht="11.25">
      <c r="B162" s="78"/>
      <c r="C162" s="78"/>
      <c r="D162" s="78"/>
      <c r="E162" s="78"/>
    </row>
    <row r="163" spans="2:5" ht="11.25">
      <c r="B163" s="78"/>
      <c r="C163" s="78"/>
      <c r="D163" s="78"/>
      <c r="E163" s="78"/>
    </row>
    <row r="164" spans="2:5" ht="11.25">
      <c r="B164" s="78"/>
      <c r="C164" s="78"/>
      <c r="D164" s="78"/>
      <c r="E164" s="78"/>
    </row>
  </sheetData>
  <sheetProtection password="E7FD" sheet="1" objects="1" scenarios="1"/>
  <mergeCells count="3">
    <mergeCell ref="B30:C30"/>
    <mergeCell ref="C64:D64"/>
    <mergeCell ref="B3:C3"/>
  </mergeCells>
  <printOptions/>
  <pageMargins left="0.75" right="0.75" top="1" bottom="1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Regional dos Açores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MS197510</dc:creator>
  <cp:keywords/>
  <dc:description/>
  <cp:lastModifiedBy>ms197510</cp:lastModifiedBy>
  <cp:lastPrinted>2011-02-09T11:44:08Z</cp:lastPrinted>
  <dcterms:created xsi:type="dcterms:W3CDTF">2007-11-15T18:23:19Z</dcterms:created>
  <dcterms:modified xsi:type="dcterms:W3CDTF">2011-02-09T11:46:27Z</dcterms:modified>
  <cp:category/>
  <cp:version/>
  <cp:contentType/>
  <cp:contentStatus/>
</cp:coreProperties>
</file>