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15480" windowHeight="9690" firstSheet="62" activeTab="74"/>
  </bookViews>
  <sheets>
    <sheet name="Indice" sheetId="131" r:id="rId1"/>
    <sheet name="Q1" sheetId="7" r:id="rId2"/>
    <sheet name="Q2" sheetId="12" r:id="rId3"/>
    <sheet name="Q3" sheetId="11" r:id="rId4"/>
    <sheet name="Q4" sheetId="10" r:id="rId5"/>
    <sheet name="Q5" sheetId="9" r:id="rId6"/>
    <sheet name="Q6" sheetId="13" r:id="rId7"/>
    <sheet name="Q7" sheetId="14" r:id="rId8"/>
    <sheet name="Q8" sheetId="15" r:id="rId9"/>
    <sheet name="Q9" sheetId="16" r:id="rId10"/>
    <sheet name="Q10" sheetId="17" r:id="rId11"/>
    <sheet name="Q11" sheetId="18" r:id="rId12"/>
    <sheet name="Q12" sheetId="19" r:id="rId13"/>
    <sheet name="Q13" sheetId="20" r:id="rId14"/>
    <sheet name="Q14" sheetId="21" r:id="rId15"/>
    <sheet name="Q15" sheetId="22" r:id="rId16"/>
    <sheet name="Q16" sheetId="23" r:id="rId17"/>
    <sheet name="Q17" sheetId="24" r:id="rId18"/>
    <sheet name="Q18" sheetId="25" r:id="rId19"/>
    <sheet name="Q19" sheetId="26" r:id="rId20"/>
    <sheet name="Q20" sheetId="27" r:id="rId21"/>
    <sheet name="Q21" sheetId="28" r:id="rId22"/>
    <sheet name="Q22" sheetId="29" r:id="rId23"/>
    <sheet name="Q23" sheetId="30" r:id="rId24"/>
    <sheet name="Q24" sheetId="31" r:id="rId25"/>
    <sheet name="Q25" sheetId="32" r:id="rId26"/>
    <sheet name="Q26" sheetId="33" r:id="rId27"/>
    <sheet name="Q27" sheetId="34" r:id="rId28"/>
    <sheet name="Q28" sheetId="35" r:id="rId29"/>
    <sheet name="Q29" sheetId="36" r:id="rId30"/>
    <sheet name="Q30" sheetId="37" r:id="rId31"/>
    <sheet name="Q31" sheetId="38" r:id="rId32"/>
    <sheet name="Q32" sheetId="39" r:id="rId33"/>
    <sheet name="Q33" sheetId="40" r:id="rId34"/>
    <sheet name="Q34" sheetId="41" r:id="rId35"/>
    <sheet name="Q35" sheetId="42" r:id="rId36"/>
    <sheet name="Q36" sheetId="43" r:id="rId37"/>
    <sheet name="Q37" sheetId="44" r:id="rId38"/>
    <sheet name="Q38" sheetId="45" r:id="rId39"/>
    <sheet name="Q39" sheetId="46" r:id="rId40"/>
    <sheet name="Q40" sheetId="47" r:id="rId41"/>
    <sheet name="Q41" sheetId="48" r:id="rId42"/>
    <sheet name="Q42" sheetId="49" r:id="rId43"/>
    <sheet name="Q43" sheetId="50" r:id="rId44"/>
    <sheet name="Q44" sheetId="51" r:id="rId45"/>
    <sheet name="Q45" sheetId="52" r:id="rId46"/>
    <sheet name="Q46" sheetId="53" r:id="rId47"/>
    <sheet name="Q47" sheetId="54" r:id="rId48"/>
    <sheet name="Q48" sheetId="55" r:id="rId49"/>
    <sheet name="Q49" sheetId="56" r:id="rId50"/>
    <sheet name="Q50" sheetId="57" r:id="rId51"/>
    <sheet name="Q51" sheetId="58" r:id="rId52"/>
    <sheet name="Q52" sheetId="59" r:id="rId53"/>
    <sheet name="Q53" sheetId="60" r:id="rId54"/>
    <sheet name="Q54" sheetId="61" r:id="rId55"/>
    <sheet name="Q55" sheetId="62" r:id="rId56"/>
    <sheet name="Q56" sheetId="63" r:id="rId57"/>
    <sheet name="Q57" sheetId="64" r:id="rId58"/>
    <sheet name="Q58" sheetId="65" r:id="rId59"/>
    <sheet name="Q59" sheetId="66" r:id="rId60"/>
    <sheet name="Q60" sheetId="67" r:id="rId61"/>
    <sheet name="Q61" sheetId="68" r:id="rId62"/>
    <sheet name="Q62" sheetId="69" r:id="rId63"/>
    <sheet name="Q63" sheetId="70" r:id="rId64"/>
    <sheet name="Q64" sheetId="71" r:id="rId65"/>
    <sheet name="Q65" sheetId="72" r:id="rId66"/>
    <sheet name="Q66" sheetId="73" r:id="rId67"/>
    <sheet name="Q67" sheetId="74" r:id="rId68"/>
    <sheet name="Q68" sheetId="75" r:id="rId69"/>
    <sheet name="Q69" sheetId="76" r:id="rId70"/>
    <sheet name="Q70" sheetId="77" r:id="rId71"/>
    <sheet name="Q71" sheetId="78" r:id="rId72"/>
    <sheet name="Q72" sheetId="79" r:id="rId73"/>
    <sheet name="Q73" sheetId="80" r:id="rId74"/>
    <sheet name="Q74" sheetId="81" r:id="rId75"/>
    <sheet name="Q75" sheetId="82" r:id="rId76"/>
    <sheet name="Q76" sheetId="83" r:id="rId77"/>
    <sheet name="Q77" sheetId="84" r:id="rId78"/>
    <sheet name="Q78" sheetId="85" r:id="rId79"/>
    <sheet name="Q79" sheetId="132" r:id="rId80"/>
    <sheet name="Q80" sheetId="133" r:id="rId81"/>
    <sheet name="Q81" sheetId="134" r:id="rId82"/>
    <sheet name="Sheet1" sheetId="135" r:id="rId83"/>
  </sheets>
  <definedNames>
    <definedName name="_xlnm._FilterDatabase" localSheetId="82" hidden="1">Sheet1!$D$5:$F$5</definedName>
    <definedName name="_GoBack" localSheetId="12">'Q12'!#REF!</definedName>
    <definedName name="_Toc330461830" localSheetId="0">Indice!$A$5</definedName>
    <definedName name="_Toc337549986" localSheetId="7">'Q7'!#REF!</definedName>
    <definedName name="_xlnm.Print_Area" localSheetId="1">'Q1'!$A$1:$H$1</definedName>
    <definedName name="_xlnm.Print_Area" localSheetId="10">'Q10'!#REF!</definedName>
    <definedName name="_xlnm.Print_Area" localSheetId="11">'Q11'!#REF!</definedName>
    <definedName name="_xlnm.Print_Area" localSheetId="12">'Q12'!#REF!</definedName>
    <definedName name="_xlnm.Print_Area" localSheetId="13">'Q13'!#REF!</definedName>
    <definedName name="_xlnm.Print_Area" localSheetId="14">'Q14'!#REF!</definedName>
    <definedName name="_xlnm.Print_Area" localSheetId="15">'Q15'!#REF!</definedName>
    <definedName name="_xlnm.Print_Area" localSheetId="16">'Q16'!#REF!</definedName>
    <definedName name="_xlnm.Print_Area" localSheetId="17">'Q17'!#REF!</definedName>
    <definedName name="_xlnm.Print_Area" localSheetId="18">'Q18'!#REF!</definedName>
    <definedName name="_xlnm.Print_Area" localSheetId="19">'Q19'!#REF!</definedName>
    <definedName name="_xlnm.Print_Area" localSheetId="2">'Q2'!#REF!</definedName>
    <definedName name="_xlnm.Print_Area" localSheetId="20">'Q20'!#REF!</definedName>
    <definedName name="_xlnm.Print_Area" localSheetId="21">'Q21'!#REF!</definedName>
    <definedName name="_xlnm.Print_Area" localSheetId="22">'Q22'!#REF!</definedName>
    <definedName name="_xlnm.Print_Area" localSheetId="23">'Q23'!#REF!</definedName>
    <definedName name="_xlnm.Print_Area" localSheetId="24">'Q24'!#REF!</definedName>
    <definedName name="_xlnm.Print_Area" localSheetId="25">'Q25'!#REF!</definedName>
    <definedName name="_xlnm.Print_Area" localSheetId="26">'Q26'!#REF!</definedName>
    <definedName name="_xlnm.Print_Area" localSheetId="27">'Q27'!#REF!</definedName>
    <definedName name="_xlnm.Print_Area" localSheetId="28">'Q28'!#REF!</definedName>
    <definedName name="_xlnm.Print_Area" localSheetId="29">'Q29'!#REF!</definedName>
    <definedName name="_xlnm.Print_Area" localSheetId="3">'Q3'!#REF!</definedName>
    <definedName name="_xlnm.Print_Area" localSheetId="30">'Q30'!#REF!</definedName>
    <definedName name="_xlnm.Print_Area" localSheetId="31">'Q31'!#REF!</definedName>
    <definedName name="_xlnm.Print_Area" localSheetId="32">'Q32'!#REF!</definedName>
    <definedName name="_xlnm.Print_Area" localSheetId="33">'Q33'!#REF!</definedName>
    <definedName name="_xlnm.Print_Area" localSheetId="34">'Q34'!#REF!</definedName>
    <definedName name="_xlnm.Print_Area" localSheetId="35">'Q35'!#REF!</definedName>
    <definedName name="_xlnm.Print_Area" localSheetId="36">'Q36'!#REF!</definedName>
    <definedName name="_xlnm.Print_Area" localSheetId="37">'Q37'!#REF!</definedName>
    <definedName name="_xlnm.Print_Area" localSheetId="38">'Q38'!#REF!</definedName>
    <definedName name="_xlnm.Print_Area" localSheetId="39">'Q39'!#REF!</definedName>
    <definedName name="_xlnm.Print_Area" localSheetId="4">'Q4'!#REF!</definedName>
    <definedName name="_xlnm.Print_Area" localSheetId="40">'Q40'!#REF!</definedName>
    <definedName name="_xlnm.Print_Area" localSheetId="41">'Q41'!#REF!</definedName>
    <definedName name="_xlnm.Print_Area" localSheetId="42">'Q42'!#REF!</definedName>
    <definedName name="_xlnm.Print_Area" localSheetId="43">'Q43'!#REF!</definedName>
    <definedName name="_xlnm.Print_Area" localSheetId="44">'Q44'!#REF!</definedName>
    <definedName name="_xlnm.Print_Area" localSheetId="45">'Q45'!#REF!</definedName>
    <definedName name="_xlnm.Print_Area" localSheetId="46">'Q46'!#REF!</definedName>
    <definedName name="_xlnm.Print_Area" localSheetId="47">'Q47'!#REF!</definedName>
    <definedName name="_xlnm.Print_Area" localSheetId="48">'Q48'!#REF!</definedName>
    <definedName name="_xlnm.Print_Area" localSheetId="49">'Q49'!#REF!</definedName>
    <definedName name="_xlnm.Print_Area" localSheetId="50">'Q50'!#REF!</definedName>
    <definedName name="_xlnm.Print_Area" localSheetId="51">'Q51'!#REF!</definedName>
    <definedName name="_xlnm.Print_Area" localSheetId="52">'Q52'!#REF!</definedName>
    <definedName name="_xlnm.Print_Area" localSheetId="53">'Q53'!#REF!</definedName>
    <definedName name="_xlnm.Print_Area" localSheetId="54">'Q54'!#REF!</definedName>
    <definedName name="_xlnm.Print_Area" localSheetId="55">'Q55'!#REF!</definedName>
    <definedName name="_xlnm.Print_Area" localSheetId="56">'Q56'!#REF!</definedName>
    <definedName name="_xlnm.Print_Area" localSheetId="57">'Q57'!#REF!</definedName>
    <definedName name="_xlnm.Print_Area" localSheetId="58">'Q58'!#REF!</definedName>
    <definedName name="_xlnm.Print_Area" localSheetId="59">'Q59'!#REF!</definedName>
    <definedName name="_xlnm.Print_Area" localSheetId="6">'Q6'!#REF!</definedName>
    <definedName name="_xlnm.Print_Area" localSheetId="60">'Q60'!#REF!</definedName>
    <definedName name="_xlnm.Print_Area" localSheetId="61">'Q61'!#REF!</definedName>
    <definedName name="_xlnm.Print_Area" localSheetId="62">'Q62'!#REF!</definedName>
    <definedName name="_xlnm.Print_Area" localSheetId="63">'Q63'!#REF!</definedName>
    <definedName name="_xlnm.Print_Area" localSheetId="64">'Q64'!#REF!</definedName>
    <definedName name="_xlnm.Print_Area" localSheetId="65">'Q65'!#REF!</definedName>
    <definedName name="_xlnm.Print_Area" localSheetId="66">'Q66'!#REF!</definedName>
    <definedName name="_xlnm.Print_Area" localSheetId="67">'Q67'!#REF!</definedName>
    <definedName name="_xlnm.Print_Area" localSheetId="68">'Q68'!#REF!</definedName>
    <definedName name="_xlnm.Print_Area" localSheetId="69">'Q69'!#REF!</definedName>
    <definedName name="_xlnm.Print_Area" localSheetId="7">'Q7'!#REF!</definedName>
    <definedName name="_xlnm.Print_Area" localSheetId="70">'Q70'!#REF!</definedName>
    <definedName name="_xlnm.Print_Area" localSheetId="71">'Q71'!#REF!</definedName>
    <definedName name="_xlnm.Print_Area" localSheetId="72">'Q72'!#REF!</definedName>
    <definedName name="_xlnm.Print_Area" localSheetId="73">'Q73'!#REF!</definedName>
    <definedName name="_xlnm.Print_Area" localSheetId="74">'Q74'!#REF!</definedName>
    <definedName name="_xlnm.Print_Area" localSheetId="75">'Q75'!#REF!</definedName>
    <definedName name="_xlnm.Print_Area" localSheetId="76">'Q76'!#REF!</definedName>
    <definedName name="_xlnm.Print_Area" localSheetId="77">'Q77'!#REF!</definedName>
    <definedName name="_xlnm.Print_Area" localSheetId="78">'Q78'!#REF!</definedName>
    <definedName name="_xlnm.Print_Area" localSheetId="8">'Q8'!#REF!</definedName>
    <definedName name="_xlnm.Print_Area" localSheetId="9">'Q9'!#REF!</definedName>
    <definedName name="_xlnm.Print_Area">#REF!</definedName>
    <definedName name="_xlnm.Print_Titles" localSheetId="42">'Q42'!#REF!</definedName>
    <definedName name="_xlnm.Print_Titles" localSheetId="43">'Q43'!#REF!</definedName>
    <definedName name="_xlnm.Print_Titles" localSheetId="44">'Q44'!#REF!</definedName>
    <definedName name="_xlnm.Print_Titles" localSheetId="45">'Q45'!#REF!</definedName>
    <definedName name="_xlnm.Print_Titles" localSheetId="46">'Q46'!#REF!</definedName>
    <definedName name="_xlnm.Print_Titles" localSheetId="47">'Q47'!#REF!</definedName>
    <definedName name="_xlnm.Print_Titles" localSheetId="48">'Q48'!#REF!</definedName>
    <definedName name="_xlnm.Print_Titles" localSheetId="49">'Q49'!#REF!</definedName>
    <definedName name="_xlnm.Print_Titles" localSheetId="50">'Q50'!#REF!</definedName>
    <definedName name="_xlnm.Print_Titles" localSheetId="65">'Q65'!#REF!</definedName>
    <definedName name="_xlnm.Print_Titles" localSheetId="66">'Q66'!#REF!</definedName>
    <definedName name="_xlnm.Print_Titles" localSheetId="67">'Q67'!#REF!</definedName>
    <definedName name="_xlnm.Print_Titles" localSheetId="68">'Q68'!#REF!</definedName>
    <definedName name="_xlnm.Print_Titles" localSheetId="69">'Q69'!#REF!</definedName>
    <definedName name="_xlnm.Print_Titles" localSheetId="70">'Q70'!#REF!</definedName>
    <definedName name="_xlnm.Print_Titles" localSheetId="71">'Q71'!#REF!</definedName>
    <definedName name="Quadro_6_–_SAU_e_classes_de_dimensão_das_explorações_agrícolas__1989__1999_e_2009___ilhas">Indice!$A$28</definedName>
  </definedNames>
  <calcPr calcId="145621"/>
</workbook>
</file>

<file path=xl/calcChain.xml><?xml version="1.0" encoding="utf-8"?>
<calcChain xmlns="http://schemas.openxmlformats.org/spreadsheetml/2006/main">
  <c r="P22" i="134" l="1"/>
  <c r="N22" i="134"/>
  <c r="M22" i="134"/>
  <c r="N21" i="134"/>
  <c r="M21" i="134"/>
  <c r="P20" i="134"/>
  <c r="M20" i="134"/>
  <c r="P19" i="134"/>
  <c r="N19" i="134"/>
  <c r="M19" i="134"/>
  <c r="G19" i="134"/>
  <c r="E19" i="134"/>
  <c r="D19" i="134"/>
  <c r="P18" i="134"/>
  <c r="N18" i="134"/>
  <c r="M18" i="134"/>
  <c r="P17" i="134"/>
  <c r="N17" i="134"/>
  <c r="M17" i="134"/>
  <c r="P16" i="134"/>
  <c r="N16" i="134"/>
  <c r="M16" i="134"/>
  <c r="P15" i="134"/>
  <c r="N15" i="134"/>
  <c r="M15" i="134"/>
  <c r="L15" i="133"/>
  <c r="K15" i="133"/>
  <c r="J15" i="133"/>
  <c r="I15" i="133"/>
  <c r="H15" i="133"/>
  <c r="G15" i="133"/>
  <c r="F15" i="133"/>
  <c r="E15" i="133"/>
  <c r="D15" i="133"/>
  <c r="K14" i="133"/>
  <c r="J14" i="133"/>
  <c r="I14" i="133"/>
  <c r="H14" i="133"/>
  <c r="G14" i="133"/>
  <c r="F14" i="133"/>
  <c r="E14" i="133"/>
  <c r="D14" i="133"/>
  <c r="L13" i="133"/>
  <c r="K13" i="133"/>
  <c r="J13" i="133"/>
  <c r="I13" i="133"/>
  <c r="H13" i="133"/>
  <c r="G13" i="133"/>
  <c r="F13" i="133"/>
  <c r="E13" i="133"/>
  <c r="D13" i="133"/>
  <c r="L12" i="133"/>
  <c r="K12" i="133"/>
  <c r="J12" i="133"/>
  <c r="I12" i="133"/>
  <c r="H12" i="133"/>
  <c r="G12" i="133"/>
  <c r="F12" i="133"/>
  <c r="E12" i="133"/>
  <c r="D12" i="133"/>
  <c r="L11" i="133"/>
  <c r="K11" i="133"/>
  <c r="J11" i="133"/>
  <c r="I11" i="133"/>
  <c r="H11" i="133"/>
  <c r="G11" i="133"/>
  <c r="F11" i="133"/>
  <c r="E11" i="133"/>
  <c r="D11" i="133"/>
  <c r="Z56" i="58"/>
  <c r="W56" i="58"/>
  <c r="V56" i="58"/>
  <c r="N56" i="58"/>
  <c r="M56" i="58"/>
  <c r="E56" i="58"/>
  <c r="D56" i="58"/>
  <c r="V55" i="58"/>
  <c r="M55" i="58"/>
  <c r="D54" i="58"/>
  <c r="V53" i="58"/>
  <c r="N53" i="58"/>
  <c r="E53" i="58"/>
  <c r="D53" i="58"/>
  <c r="AA52" i="58"/>
  <c r="W52" i="58"/>
  <c r="N52" i="58"/>
  <c r="M52" i="58"/>
  <c r="E52" i="58"/>
  <c r="D52" i="58"/>
  <c r="Y51" i="58"/>
  <c r="W51" i="58"/>
  <c r="V51" i="58"/>
  <c r="R51" i="58"/>
  <c r="P51" i="58"/>
  <c r="N51" i="58"/>
  <c r="M51" i="58"/>
  <c r="L51" i="58"/>
  <c r="E51" i="58"/>
  <c r="D51" i="58"/>
  <c r="AB50" i="58"/>
  <c r="AA50" i="58"/>
  <c r="Z50" i="58"/>
  <c r="W50" i="58"/>
  <c r="V50" i="58"/>
  <c r="N50" i="58"/>
  <c r="M50" i="58"/>
  <c r="L50" i="58"/>
  <c r="I50" i="58"/>
  <c r="G50" i="58"/>
  <c r="E50" i="58"/>
  <c r="D50" i="58"/>
  <c r="AB49" i="58"/>
  <c r="AA49" i="58"/>
  <c r="Z49" i="58"/>
  <c r="Y49" i="58"/>
  <c r="X49" i="58"/>
  <c r="W49" i="58"/>
  <c r="V49" i="58"/>
  <c r="U49" i="58"/>
  <c r="S49" i="58"/>
  <c r="R49" i="58"/>
  <c r="Q49" i="58"/>
  <c r="P49" i="58"/>
  <c r="O49" i="58"/>
  <c r="N49" i="58"/>
  <c r="M49" i="58"/>
  <c r="L49" i="58"/>
  <c r="I49" i="58"/>
  <c r="H49" i="58"/>
  <c r="G49" i="58"/>
  <c r="F49" i="58"/>
  <c r="E49" i="58"/>
  <c r="D49" i="58"/>
  <c r="C49" i="58"/>
  <c r="AC48" i="58"/>
  <c r="AB48" i="58"/>
  <c r="AA48" i="58"/>
  <c r="Z48" i="58"/>
  <c r="Y48" i="58"/>
  <c r="X48" i="58"/>
  <c r="W48" i="58"/>
  <c r="V48" i="58"/>
  <c r="U48" i="58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C48" i="58"/>
  <c r="AC47" i="58"/>
  <c r="AB47" i="58"/>
  <c r="AA47" i="58"/>
  <c r="Z47" i="58"/>
  <c r="Y47" i="58"/>
  <c r="X47" i="58"/>
  <c r="W47" i="58"/>
  <c r="V47" i="58"/>
  <c r="U47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C47" i="58"/>
  <c r="AC14" i="58"/>
  <c r="AB14" i="58"/>
  <c r="AA14" i="58"/>
  <c r="Z14" i="58"/>
  <c r="Y14" i="58"/>
  <c r="X14" i="58"/>
  <c r="W14" i="58"/>
  <c r="V14" i="58"/>
  <c r="U14" i="58"/>
  <c r="T14" i="58"/>
  <c r="S14" i="58"/>
  <c r="R14" i="58"/>
  <c r="Q14" i="58"/>
  <c r="P14" i="58"/>
  <c r="O14" i="58"/>
  <c r="N14" i="58"/>
  <c r="M14" i="58"/>
  <c r="L14" i="58"/>
  <c r="K14" i="58"/>
  <c r="J14" i="58"/>
  <c r="I14" i="58"/>
  <c r="H14" i="58"/>
  <c r="G14" i="58"/>
  <c r="F14" i="58"/>
  <c r="E14" i="58"/>
  <c r="D14" i="58"/>
  <c r="C14" i="58"/>
  <c r="AC13" i="58"/>
  <c r="AB13" i="58"/>
  <c r="AA13" i="58"/>
  <c r="Z13" i="58"/>
  <c r="Y13" i="58"/>
  <c r="X13" i="58"/>
  <c r="W13" i="58"/>
  <c r="V13" i="58"/>
  <c r="U13" i="58"/>
  <c r="T13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D13" i="58"/>
  <c r="C13" i="58"/>
  <c r="AC12" i="58"/>
  <c r="AB12" i="58"/>
  <c r="AA12" i="58"/>
  <c r="Z12" i="58"/>
  <c r="Y12" i="58"/>
  <c r="X12" i="58"/>
  <c r="W12" i="58"/>
  <c r="V12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AC9" i="58"/>
  <c r="AB9" i="58"/>
  <c r="AA9" i="58"/>
  <c r="Z9" i="58"/>
  <c r="Y9" i="58"/>
  <c r="X9" i="58"/>
  <c r="W9" i="58"/>
  <c r="V9" i="58"/>
  <c r="U9" i="58"/>
  <c r="T9" i="58"/>
  <c r="S9" i="58"/>
  <c r="R9" i="58"/>
  <c r="Q9" i="58"/>
  <c r="P9" i="58"/>
  <c r="O9" i="58"/>
  <c r="N9" i="58"/>
  <c r="M9" i="58"/>
  <c r="L9" i="58"/>
  <c r="K9" i="58"/>
  <c r="J9" i="58"/>
  <c r="I9" i="58"/>
  <c r="H9" i="58"/>
  <c r="G9" i="58"/>
  <c r="F9" i="58"/>
  <c r="E9" i="58"/>
  <c r="D9" i="58"/>
  <c r="C9" i="58"/>
  <c r="AC8" i="58"/>
  <c r="AB8" i="58"/>
  <c r="AA8" i="58"/>
  <c r="Z8" i="58"/>
  <c r="Y8" i="58"/>
  <c r="X8" i="58"/>
  <c r="W8" i="58"/>
  <c r="V8" i="58"/>
  <c r="U8" i="58"/>
  <c r="T8" i="58"/>
  <c r="S8" i="58"/>
  <c r="R8" i="58"/>
  <c r="Q8" i="58"/>
  <c r="P8" i="58"/>
  <c r="O8" i="58"/>
  <c r="N8" i="58"/>
  <c r="M8" i="58"/>
  <c r="L8" i="58"/>
  <c r="K8" i="58"/>
  <c r="J8" i="58"/>
  <c r="I8" i="58"/>
  <c r="H8" i="58"/>
  <c r="G8" i="58"/>
  <c r="F8" i="58"/>
  <c r="E8" i="58"/>
  <c r="D8" i="58"/>
  <c r="C8" i="58"/>
  <c r="V46" i="57"/>
  <c r="V44" i="57"/>
  <c r="W43" i="57"/>
  <c r="V43" i="57"/>
  <c r="M43" i="57"/>
  <c r="AC42" i="57"/>
  <c r="AB42" i="57"/>
  <c r="AA42" i="57"/>
  <c r="Z42" i="57"/>
  <c r="Y42" i="57"/>
  <c r="X42" i="57"/>
  <c r="W42" i="57"/>
  <c r="V42" i="57"/>
  <c r="U42" i="57"/>
  <c r="T42" i="57"/>
  <c r="S42" i="57"/>
  <c r="R42" i="57"/>
  <c r="Q42" i="57"/>
  <c r="P42" i="57"/>
  <c r="O42" i="57"/>
  <c r="N42" i="57"/>
  <c r="M42" i="57"/>
  <c r="L42" i="57"/>
  <c r="K42" i="57"/>
  <c r="J42" i="57"/>
  <c r="I42" i="57"/>
  <c r="H42" i="57"/>
  <c r="G42" i="57"/>
  <c r="F42" i="57"/>
  <c r="E42" i="57"/>
  <c r="D42" i="57"/>
  <c r="C42" i="57"/>
  <c r="AC41" i="57"/>
  <c r="AB41" i="57"/>
  <c r="AA41" i="57"/>
  <c r="Z41" i="57"/>
  <c r="Y41" i="57"/>
  <c r="X41" i="57"/>
  <c r="W41" i="57"/>
  <c r="V41" i="57"/>
  <c r="U41" i="57"/>
  <c r="T41" i="57"/>
  <c r="S41" i="57"/>
  <c r="R41" i="57"/>
  <c r="Q41" i="57"/>
  <c r="P41" i="57"/>
  <c r="O41" i="57"/>
  <c r="N41" i="57"/>
  <c r="M41" i="57"/>
  <c r="L41" i="57"/>
  <c r="K41" i="57"/>
  <c r="J41" i="57"/>
  <c r="I41" i="57"/>
  <c r="H41" i="57"/>
  <c r="G41" i="57"/>
  <c r="F41" i="57"/>
  <c r="E41" i="57"/>
  <c r="D41" i="57"/>
  <c r="C41" i="57"/>
  <c r="AC14" i="57"/>
  <c r="AB14" i="57"/>
  <c r="AA14" i="57"/>
  <c r="Z14" i="57"/>
  <c r="Y14" i="57"/>
  <c r="X14" i="57"/>
  <c r="W14" i="57"/>
  <c r="V14" i="57"/>
  <c r="U14" i="57"/>
  <c r="T14" i="57"/>
  <c r="S14" i="57"/>
  <c r="R14" i="57"/>
  <c r="Q14" i="57"/>
  <c r="P14" i="57"/>
  <c r="O14" i="57"/>
  <c r="N14" i="57"/>
  <c r="M14" i="57"/>
  <c r="L14" i="57"/>
  <c r="J14" i="57"/>
  <c r="I14" i="57"/>
  <c r="H14" i="57"/>
  <c r="G14" i="57"/>
  <c r="F14" i="57"/>
  <c r="E14" i="57"/>
  <c r="D14" i="57"/>
  <c r="C14" i="57"/>
  <c r="AC13" i="57"/>
  <c r="AB13" i="57"/>
  <c r="AA13" i="57"/>
  <c r="Z13" i="57"/>
  <c r="Y13" i="57"/>
  <c r="X13" i="57"/>
  <c r="W13" i="57"/>
  <c r="V13" i="57"/>
  <c r="U13" i="57"/>
  <c r="S13" i="57"/>
  <c r="R13" i="57"/>
  <c r="Q13" i="57"/>
  <c r="P13" i="57"/>
  <c r="O13" i="57"/>
  <c r="N13" i="57"/>
  <c r="M13" i="57"/>
  <c r="L13" i="57"/>
  <c r="AC12" i="57"/>
  <c r="AB12" i="57"/>
  <c r="AA12" i="57"/>
  <c r="Z12" i="57"/>
  <c r="Y12" i="57"/>
  <c r="X12" i="57"/>
  <c r="W12" i="57"/>
  <c r="V12" i="57"/>
  <c r="U12" i="57"/>
  <c r="S12" i="57"/>
  <c r="R12" i="57"/>
  <c r="Q12" i="57"/>
  <c r="P12" i="57"/>
  <c r="O12" i="57"/>
  <c r="N12" i="57"/>
  <c r="M12" i="57"/>
  <c r="L12" i="57"/>
  <c r="AC9" i="57"/>
  <c r="AB9" i="57"/>
  <c r="AA9" i="57"/>
  <c r="Z9" i="57"/>
  <c r="Y9" i="57"/>
  <c r="X9" i="57"/>
  <c r="W9" i="57"/>
  <c r="V9" i="57"/>
  <c r="U9" i="57"/>
  <c r="S9" i="57"/>
  <c r="R9" i="57"/>
  <c r="Q9" i="57"/>
  <c r="P9" i="57"/>
  <c r="O9" i="57"/>
  <c r="N9" i="57"/>
  <c r="M9" i="57"/>
  <c r="L9" i="57"/>
  <c r="J9" i="57"/>
  <c r="I9" i="57"/>
  <c r="H9" i="57"/>
  <c r="G9" i="57"/>
  <c r="F9" i="57"/>
  <c r="E9" i="57"/>
  <c r="D9" i="57"/>
  <c r="C9" i="57"/>
  <c r="AC8" i="57"/>
  <c r="AB8" i="57"/>
  <c r="AA8" i="57"/>
  <c r="Z8" i="57"/>
  <c r="Y8" i="57"/>
  <c r="X8" i="57"/>
  <c r="W8" i="57"/>
  <c r="V8" i="57"/>
  <c r="U8" i="57"/>
  <c r="S8" i="57"/>
  <c r="R8" i="57"/>
  <c r="Q8" i="57"/>
  <c r="P8" i="57"/>
  <c r="O8" i="57"/>
  <c r="N8" i="57"/>
  <c r="M8" i="57"/>
  <c r="L8" i="57"/>
  <c r="J8" i="57"/>
  <c r="I8" i="57"/>
  <c r="H8" i="57"/>
  <c r="G8" i="57"/>
  <c r="F8" i="57"/>
  <c r="E8" i="57"/>
  <c r="D8" i="57"/>
  <c r="C8" i="57"/>
  <c r="W49" i="56"/>
  <c r="W47" i="56"/>
  <c r="V47" i="56"/>
  <c r="N47" i="56"/>
  <c r="W46" i="56"/>
  <c r="V46" i="56"/>
  <c r="M46" i="56"/>
  <c r="E46" i="56"/>
  <c r="D46" i="56"/>
  <c r="AA45" i="56"/>
  <c r="X45" i="56"/>
  <c r="W45" i="56"/>
  <c r="V45" i="56"/>
  <c r="U45" i="56"/>
  <c r="S45" i="56"/>
  <c r="R45" i="56"/>
  <c r="Q45" i="56"/>
  <c r="O45" i="56"/>
  <c r="N45" i="56"/>
  <c r="M45" i="56"/>
  <c r="L45" i="56"/>
  <c r="I45" i="56"/>
  <c r="E45" i="56"/>
  <c r="D45" i="56"/>
  <c r="C45" i="56"/>
  <c r="AB44" i="56"/>
  <c r="AA44" i="56"/>
  <c r="Z44" i="56"/>
  <c r="Y44" i="56"/>
  <c r="X44" i="56"/>
  <c r="W44" i="56"/>
  <c r="V44" i="56"/>
  <c r="R44" i="56"/>
  <c r="Q44" i="56"/>
  <c r="P44" i="56"/>
  <c r="O44" i="56"/>
  <c r="N44" i="56"/>
  <c r="M44" i="56"/>
  <c r="L44" i="56"/>
  <c r="J44" i="56"/>
  <c r="I44" i="56"/>
  <c r="H44" i="56"/>
  <c r="G44" i="56"/>
  <c r="F44" i="56"/>
  <c r="E44" i="56"/>
  <c r="D44" i="56"/>
  <c r="AC43" i="56"/>
  <c r="AB43" i="56"/>
  <c r="AA43" i="56"/>
  <c r="Z43" i="56"/>
  <c r="Y43" i="56"/>
  <c r="X43" i="56"/>
  <c r="W43" i="56"/>
  <c r="V43" i="56"/>
  <c r="U43" i="56"/>
  <c r="T43" i="56"/>
  <c r="S43" i="56"/>
  <c r="R43" i="56"/>
  <c r="Q43" i="56"/>
  <c r="P43" i="56"/>
  <c r="O43" i="56"/>
  <c r="N43" i="56"/>
  <c r="M43" i="56"/>
  <c r="L43" i="56"/>
  <c r="K43" i="56"/>
  <c r="J43" i="56"/>
  <c r="I43" i="56"/>
  <c r="H43" i="56"/>
  <c r="G43" i="56"/>
  <c r="F43" i="56"/>
  <c r="E43" i="56"/>
  <c r="D43" i="56"/>
  <c r="C43" i="56"/>
  <c r="AC42" i="56"/>
  <c r="AB42" i="56"/>
  <c r="AA42" i="56"/>
  <c r="Z42" i="56"/>
  <c r="Y42" i="56"/>
  <c r="X42" i="56"/>
  <c r="W42" i="56"/>
  <c r="V42" i="56"/>
  <c r="U42" i="56"/>
  <c r="T42" i="56"/>
  <c r="S42" i="56"/>
  <c r="R42" i="56"/>
  <c r="Q42" i="56"/>
  <c r="P42" i="56"/>
  <c r="O42" i="56"/>
  <c r="N42" i="56"/>
  <c r="M42" i="56"/>
  <c r="L42" i="56"/>
  <c r="K42" i="56"/>
  <c r="J42" i="56"/>
  <c r="I42" i="56"/>
  <c r="H42" i="56"/>
  <c r="G42" i="56"/>
  <c r="F42" i="56"/>
  <c r="E42" i="56"/>
  <c r="D42" i="56"/>
  <c r="C42" i="56"/>
  <c r="AC41" i="56"/>
  <c r="AB41" i="56"/>
  <c r="AA41" i="56"/>
  <c r="Z41" i="56"/>
  <c r="Y41" i="56"/>
  <c r="X41" i="56"/>
  <c r="W41" i="56"/>
  <c r="V41" i="56"/>
  <c r="U41" i="56"/>
  <c r="T41" i="56"/>
  <c r="S41" i="56"/>
  <c r="R41" i="56"/>
  <c r="Q41" i="56"/>
  <c r="P41" i="56"/>
  <c r="O41" i="56"/>
  <c r="N41" i="56"/>
  <c r="M41" i="56"/>
  <c r="L41" i="56"/>
  <c r="K41" i="56"/>
  <c r="J41" i="56"/>
  <c r="I41" i="56"/>
  <c r="H41" i="56"/>
  <c r="G41" i="56"/>
  <c r="F41" i="56"/>
  <c r="E41" i="56"/>
  <c r="D41" i="56"/>
  <c r="C41" i="56"/>
  <c r="AC14" i="56"/>
  <c r="AB14" i="56"/>
  <c r="AA14" i="56"/>
  <c r="Z14" i="56"/>
  <c r="Y14" i="56"/>
  <c r="X14" i="56"/>
  <c r="W14" i="56"/>
  <c r="V14" i="56"/>
  <c r="U14" i="56"/>
  <c r="T14" i="56"/>
  <c r="S14" i="56"/>
  <c r="R14" i="56"/>
  <c r="Q14" i="56"/>
  <c r="P14" i="56"/>
  <c r="O14" i="56"/>
  <c r="N14" i="56"/>
  <c r="M14" i="56"/>
  <c r="L14" i="56"/>
  <c r="K14" i="56"/>
  <c r="J14" i="56"/>
  <c r="I14" i="56"/>
  <c r="H14" i="56"/>
  <c r="G14" i="56"/>
  <c r="F14" i="56"/>
  <c r="E14" i="56"/>
  <c r="D14" i="56"/>
  <c r="C14" i="56"/>
  <c r="AC13" i="56"/>
  <c r="AB13" i="56"/>
  <c r="AA13" i="56"/>
  <c r="Z13" i="56"/>
  <c r="Y13" i="56"/>
  <c r="X13" i="56"/>
  <c r="W13" i="56"/>
  <c r="V13" i="56"/>
  <c r="U13" i="56"/>
  <c r="T13" i="56"/>
  <c r="S13" i="56"/>
  <c r="R13" i="56"/>
  <c r="Q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D13" i="56"/>
  <c r="C13" i="56"/>
  <c r="AC12" i="56"/>
  <c r="AB12" i="56"/>
  <c r="AA12" i="56"/>
  <c r="Z12" i="56"/>
  <c r="Y12" i="56"/>
  <c r="X12" i="56"/>
  <c r="W12" i="56"/>
  <c r="V12" i="56"/>
  <c r="U12" i="56"/>
  <c r="T12" i="56"/>
  <c r="S12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D12" i="56"/>
  <c r="C12" i="56"/>
  <c r="AC9" i="56"/>
  <c r="AB9" i="56"/>
  <c r="AA9" i="56"/>
  <c r="Z9" i="56"/>
  <c r="Y9" i="56"/>
  <c r="X9" i="56"/>
  <c r="W9" i="56"/>
  <c r="V9" i="56"/>
  <c r="U9" i="56"/>
  <c r="T9" i="56"/>
  <c r="S9" i="56"/>
  <c r="R9" i="56"/>
  <c r="Q9" i="56"/>
  <c r="P9" i="56"/>
  <c r="O9" i="56"/>
  <c r="N9" i="56"/>
  <c r="M9" i="56"/>
  <c r="L9" i="56"/>
  <c r="K9" i="56"/>
  <c r="J9" i="56"/>
  <c r="I9" i="56"/>
  <c r="H9" i="56"/>
  <c r="G9" i="56"/>
  <c r="F9" i="56"/>
  <c r="E9" i="56"/>
  <c r="D9" i="56"/>
  <c r="C9" i="56"/>
  <c r="AC8" i="56"/>
  <c r="AB8" i="56"/>
  <c r="AA8" i="56"/>
  <c r="Z8" i="56"/>
  <c r="Y8" i="56"/>
  <c r="X8" i="56"/>
  <c r="W8" i="56"/>
  <c r="V8" i="56"/>
  <c r="U8" i="56"/>
  <c r="T8" i="56"/>
  <c r="S8" i="56"/>
  <c r="R8" i="56"/>
  <c r="Q8" i="56"/>
  <c r="P8" i="56"/>
  <c r="O8" i="56"/>
  <c r="N8" i="56"/>
  <c r="M8" i="56"/>
  <c r="L8" i="56"/>
  <c r="K8" i="56"/>
  <c r="J8" i="56"/>
  <c r="I8" i="56"/>
  <c r="H8" i="56"/>
  <c r="G8" i="56"/>
  <c r="F8" i="56"/>
  <c r="E8" i="56"/>
  <c r="D8" i="56"/>
  <c r="C8" i="56"/>
  <c r="W52" i="55"/>
  <c r="N52" i="55"/>
  <c r="V51" i="55"/>
  <c r="X50" i="55"/>
  <c r="U50" i="55"/>
  <c r="S50" i="55"/>
  <c r="E50" i="55"/>
  <c r="X49" i="55"/>
  <c r="W49" i="55"/>
  <c r="V49" i="55"/>
  <c r="S49" i="55"/>
  <c r="M49" i="55"/>
  <c r="J49" i="55"/>
  <c r="D49" i="55"/>
  <c r="Z48" i="55"/>
  <c r="X48" i="55"/>
  <c r="W48" i="55"/>
  <c r="V48" i="55"/>
  <c r="U48" i="55"/>
  <c r="S48" i="55"/>
  <c r="M48" i="55"/>
  <c r="J48" i="55"/>
  <c r="H48" i="55"/>
  <c r="D48" i="55"/>
  <c r="AC47" i="55"/>
  <c r="AB47" i="55"/>
  <c r="AA47" i="55"/>
  <c r="Z47" i="55"/>
  <c r="Y47" i="55"/>
  <c r="X47" i="55"/>
  <c r="W47" i="55"/>
  <c r="V47" i="55"/>
  <c r="U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C47" i="55"/>
  <c r="AC46" i="55"/>
  <c r="AB46" i="55"/>
  <c r="AA46" i="55"/>
  <c r="Z46" i="55"/>
  <c r="Y46" i="55"/>
  <c r="X46" i="55"/>
  <c r="W46" i="55"/>
  <c r="V46" i="55"/>
  <c r="U46" i="55"/>
  <c r="T46" i="55"/>
  <c r="S46" i="55"/>
  <c r="R46" i="55"/>
  <c r="Q46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D46" i="55"/>
  <c r="C46" i="55"/>
  <c r="AC45" i="55"/>
  <c r="AB45" i="55"/>
  <c r="AA45" i="55"/>
  <c r="Z45" i="55"/>
  <c r="Y45" i="55"/>
  <c r="X45" i="55"/>
  <c r="W45" i="55"/>
  <c r="V45" i="55"/>
  <c r="U45" i="55"/>
  <c r="T45" i="55"/>
  <c r="S45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D45" i="55"/>
  <c r="C45" i="55"/>
  <c r="AC14" i="55"/>
  <c r="AB14" i="55"/>
  <c r="AA14" i="55"/>
  <c r="Z14" i="55"/>
  <c r="Y14" i="55"/>
  <c r="X14" i="55"/>
  <c r="W14" i="55"/>
  <c r="V14" i="55"/>
  <c r="U14" i="55"/>
  <c r="T14" i="55"/>
  <c r="S14" i="55"/>
  <c r="R14" i="55"/>
  <c r="Q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D14" i="55"/>
  <c r="C14" i="55"/>
  <c r="AC13" i="55"/>
  <c r="AB13" i="55"/>
  <c r="AA13" i="55"/>
  <c r="Z13" i="55"/>
  <c r="Y13" i="55"/>
  <c r="X13" i="55"/>
  <c r="W13" i="55"/>
  <c r="V13" i="55"/>
  <c r="U13" i="55"/>
  <c r="T13" i="55"/>
  <c r="S13" i="55"/>
  <c r="R13" i="55"/>
  <c r="Q13" i="55"/>
  <c r="P13" i="55"/>
  <c r="O13" i="55"/>
  <c r="N13" i="55"/>
  <c r="M13" i="55"/>
  <c r="L13" i="55"/>
  <c r="K13" i="55"/>
  <c r="J13" i="55"/>
  <c r="I13" i="55"/>
  <c r="H13" i="55"/>
  <c r="G13" i="55"/>
  <c r="F13" i="55"/>
  <c r="E13" i="55"/>
  <c r="D13" i="55"/>
  <c r="C13" i="55"/>
  <c r="AC12" i="55"/>
  <c r="AB12" i="55"/>
  <c r="AA12" i="55"/>
  <c r="Z12" i="55"/>
  <c r="Y12" i="55"/>
  <c r="X12" i="55"/>
  <c r="W12" i="55"/>
  <c r="V12" i="55"/>
  <c r="U12" i="55"/>
  <c r="T12" i="55"/>
  <c r="S12" i="55"/>
  <c r="R12" i="55"/>
  <c r="Q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AC9" i="55"/>
  <c r="AB9" i="55"/>
  <c r="AA9" i="55"/>
  <c r="Z9" i="55"/>
  <c r="Y9" i="55"/>
  <c r="X9" i="55"/>
  <c r="W9" i="55"/>
  <c r="V9" i="55"/>
  <c r="U9" i="55"/>
  <c r="T9" i="55"/>
  <c r="S9" i="55"/>
  <c r="R9" i="55"/>
  <c r="Q9" i="55"/>
  <c r="P9" i="55"/>
  <c r="O9" i="55"/>
  <c r="N9" i="55"/>
  <c r="M9" i="55"/>
  <c r="L9" i="55"/>
  <c r="K9" i="55"/>
  <c r="J9" i="55"/>
  <c r="I9" i="55"/>
  <c r="H9" i="55"/>
  <c r="G9" i="55"/>
  <c r="F9" i="55"/>
  <c r="E9" i="55"/>
  <c r="D9" i="55"/>
  <c r="C9" i="55"/>
  <c r="AC8" i="55"/>
  <c r="AB8" i="55"/>
  <c r="AA8" i="55"/>
  <c r="Z8" i="55"/>
  <c r="Y8" i="55"/>
  <c r="X8" i="55"/>
  <c r="W8" i="55"/>
  <c r="V8" i="55"/>
  <c r="U8" i="55"/>
  <c r="T8" i="55"/>
  <c r="S8" i="55"/>
  <c r="R8" i="55"/>
  <c r="Q8" i="55"/>
  <c r="P8" i="55"/>
  <c r="O8" i="55"/>
  <c r="N8" i="55"/>
  <c r="M8" i="55"/>
  <c r="L8" i="55"/>
  <c r="K8" i="55"/>
  <c r="J8" i="55"/>
  <c r="I8" i="55"/>
  <c r="H8" i="55"/>
  <c r="G8" i="55"/>
  <c r="F8" i="55"/>
  <c r="E8" i="55"/>
  <c r="D8" i="55"/>
  <c r="C8" i="55"/>
  <c r="L52" i="54"/>
  <c r="C52" i="54"/>
  <c r="O51" i="54"/>
  <c r="M51" i="54"/>
  <c r="L51" i="54"/>
  <c r="U50" i="54"/>
  <c r="L50" i="54"/>
  <c r="E50" i="54"/>
  <c r="D50" i="54"/>
  <c r="C50" i="54"/>
  <c r="AB49" i="54"/>
  <c r="Z49" i="54"/>
  <c r="Y49" i="54"/>
  <c r="U49" i="54"/>
  <c r="S49" i="54"/>
  <c r="O49" i="54"/>
  <c r="L49" i="54"/>
  <c r="C49" i="54"/>
  <c r="AB48" i="54"/>
  <c r="AA48" i="54"/>
  <c r="Z48" i="54"/>
  <c r="Y48" i="54"/>
  <c r="W48" i="54"/>
  <c r="V48" i="54"/>
  <c r="S48" i="54"/>
  <c r="P48" i="54"/>
  <c r="M48" i="54"/>
  <c r="C48" i="54"/>
  <c r="AB47" i="54"/>
  <c r="AA47" i="54"/>
  <c r="Z47" i="54"/>
  <c r="Y47" i="54"/>
  <c r="X47" i="54"/>
  <c r="W47" i="54"/>
  <c r="V47" i="54"/>
  <c r="U47" i="54"/>
  <c r="S47" i="54"/>
  <c r="R47" i="54"/>
  <c r="Q47" i="54"/>
  <c r="P47" i="54"/>
  <c r="N47" i="54"/>
  <c r="M47" i="54"/>
  <c r="L47" i="54"/>
  <c r="J47" i="54"/>
  <c r="H47" i="54"/>
  <c r="G47" i="54"/>
  <c r="F47" i="54"/>
  <c r="E47" i="54"/>
  <c r="D47" i="54"/>
  <c r="C47" i="54"/>
  <c r="AC46" i="54"/>
  <c r="AB46" i="54"/>
  <c r="AA46" i="54"/>
  <c r="Z46" i="54"/>
  <c r="Y46" i="54"/>
  <c r="X46" i="54"/>
  <c r="W46" i="54"/>
  <c r="V46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AC45" i="54"/>
  <c r="AB45" i="54"/>
  <c r="AA45" i="54"/>
  <c r="Z45" i="54"/>
  <c r="Y45" i="54"/>
  <c r="X45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AB14" i="54"/>
  <c r="AA14" i="54"/>
  <c r="Z14" i="54"/>
  <c r="Y14" i="54"/>
  <c r="W14" i="54"/>
  <c r="V14" i="54"/>
  <c r="U14" i="54"/>
  <c r="S14" i="54"/>
  <c r="R14" i="54"/>
  <c r="Q14" i="54"/>
  <c r="P14" i="54"/>
  <c r="O14" i="54"/>
  <c r="N14" i="54"/>
  <c r="M14" i="54"/>
  <c r="AB13" i="54"/>
  <c r="AA13" i="54"/>
  <c r="Z13" i="54"/>
  <c r="Y13" i="54"/>
  <c r="W13" i="54"/>
  <c r="V13" i="54"/>
  <c r="U13" i="54"/>
  <c r="S13" i="54"/>
  <c r="R13" i="54"/>
  <c r="Q13" i="54"/>
  <c r="P13" i="54"/>
  <c r="N13" i="54"/>
  <c r="M13" i="54"/>
  <c r="AB12" i="54"/>
  <c r="AA12" i="54"/>
  <c r="Z12" i="54"/>
  <c r="Y12" i="54"/>
  <c r="W12" i="54"/>
  <c r="V12" i="54"/>
  <c r="U12" i="54"/>
  <c r="S12" i="54"/>
  <c r="R12" i="54"/>
  <c r="Q12" i="54"/>
  <c r="P12" i="54"/>
  <c r="N12" i="54"/>
  <c r="M12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J9" i="54"/>
  <c r="I9" i="54"/>
  <c r="H9" i="54"/>
  <c r="G9" i="54"/>
  <c r="F9" i="54"/>
  <c r="E9" i="54"/>
  <c r="D9" i="54"/>
  <c r="C9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J8" i="54"/>
  <c r="I8" i="54"/>
  <c r="H8" i="54"/>
  <c r="G8" i="54"/>
  <c r="F8" i="54"/>
  <c r="E8" i="54"/>
  <c r="D8" i="54"/>
  <c r="C8" i="54"/>
  <c r="W76" i="53"/>
  <c r="V76" i="53"/>
  <c r="Q76" i="53"/>
  <c r="N76" i="53"/>
  <c r="M76" i="53"/>
  <c r="I76" i="53"/>
  <c r="E76" i="53"/>
  <c r="D76" i="53"/>
  <c r="Y75" i="53"/>
  <c r="X75" i="53"/>
  <c r="O75" i="53"/>
  <c r="N75" i="53"/>
  <c r="M75" i="53"/>
  <c r="E75" i="53"/>
  <c r="Z74" i="53"/>
  <c r="Y74" i="53"/>
  <c r="M74" i="53"/>
  <c r="H74" i="53"/>
  <c r="Z73" i="53"/>
  <c r="Y73" i="53"/>
  <c r="W73" i="53"/>
  <c r="R73" i="53"/>
  <c r="Q73" i="53"/>
  <c r="P73" i="53"/>
  <c r="N73" i="53"/>
  <c r="M73" i="53"/>
  <c r="H73" i="53"/>
  <c r="G73" i="53"/>
  <c r="E73" i="53"/>
  <c r="D73" i="53"/>
  <c r="Z72" i="53"/>
  <c r="Y72" i="53"/>
  <c r="X72" i="53"/>
  <c r="W72" i="53"/>
  <c r="V72" i="53"/>
  <c r="S72" i="53"/>
  <c r="R72" i="53"/>
  <c r="Q72" i="53"/>
  <c r="P72" i="53"/>
  <c r="O72" i="53"/>
  <c r="N72" i="53"/>
  <c r="M72" i="53"/>
  <c r="L72" i="53"/>
  <c r="I72" i="53"/>
  <c r="E72" i="53"/>
  <c r="D72" i="53"/>
  <c r="AC71" i="53"/>
  <c r="AB71" i="53"/>
  <c r="AA71" i="53"/>
  <c r="Z71" i="53"/>
  <c r="Y71" i="53"/>
  <c r="X71" i="53"/>
  <c r="W71" i="53"/>
  <c r="V71" i="53"/>
  <c r="S71" i="53"/>
  <c r="R71" i="53"/>
  <c r="Q71" i="53"/>
  <c r="P71" i="53"/>
  <c r="O71" i="53"/>
  <c r="N71" i="53"/>
  <c r="M71" i="53"/>
  <c r="L71" i="53"/>
  <c r="I71" i="53"/>
  <c r="H71" i="53"/>
  <c r="G71" i="53"/>
  <c r="F71" i="53"/>
  <c r="E71" i="53"/>
  <c r="D71" i="53"/>
  <c r="C71" i="53"/>
  <c r="AC70" i="53"/>
  <c r="AB70" i="53"/>
  <c r="AA70" i="53"/>
  <c r="Z70" i="53"/>
  <c r="Y70" i="53"/>
  <c r="X70" i="53"/>
  <c r="W70" i="53"/>
  <c r="V70" i="53"/>
  <c r="S70" i="53"/>
  <c r="R70" i="53"/>
  <c r="Q70" i="53"/>
  <c r="P70" i="53"/>
  <c r="O70" i="53"/>
  <c r="N70" i="53"/>
  <c r="M70" i="53"/>
  <c r="L70" i="53"/>
  <c r="J70" i="53"/>
  <c r="I70" i="53"/>
  <c r="H70" i="53"/>
  <c r="G70" i="53"/>
  <c r="F70" i="53"/>
  <c r="E70" i="53"/>
  <c r="D70" i="53"/>
  <c r="C70" i="53"/>
  <c r="AC69" i="53"/>
  <c r="AB69" i="53"/>
  <c r="AA69" i="53"/>
  <c r="Z69" i="53"/>
  <c r="Y69" i="53"/>
  <c r="X69" i="53"/>
  <c r="W69" i="53"/>
  <c r="V69" i="53"/>
  <c r="U69" i="53"/>
  <c r="T69" i="53"/>
  <c r="S69" i="53"/>
  <c r="R69" i="53"/>
  <c r="Q69" i="53"/>
  <c r="P69" i="53"/>
  <c r="O69" i="53"/>
  <c r="N69" i="53"/>
  <c r="M69" i="53"/>
  <c r="L69" i="53"/>
  <c r="J69" i="53"/>
  <c r="I69" i="53"/>
  <c r="H69" i="53"/>
  <c r="G69" i="53"/>
  <c r="F69" i="53"/>
  <c r="E69" i="53"/>
  <c r="D69" i="53"/>
  <c r="C69" i="53"/>
  <c r="AC68" i="53"/>
  <c r="AB68" i="53"/>
  <c r="AA68" i="53"/>
  <c r="Z68" i="53"/>
  <c r="Y68" i="53"/>
  <c r="X68" i="53"/>
  <c r="W68" i="53"/>
  <c r="V68" i="53"/>
  <c r="U68" i="53"/>
  <c r="T68" i="53"/>
  <c r="S68" i="53"/>
  <c r="R68" i="53"/>
  <c r="Q68" i="53"/>
  <c r="P68" i="53"/>
  <c r="O68" i="53"/>
  <c r="N68" i="53"/>
  <c r="M68" i="53"/>
  <c r="L68" i="53"/>
  <c r="K68" i="53"/>
  <c r="J68" i="53"/>
  <c r="I68" i="53"/>
  <c r="H68" i="53"/>
  <c r="G68" i="53"/>
  <c r="F68" i="53"/>
  <c r="E68" i="53"/>
  <c r="D68" i="53"/>
  <c r="C68" i="53"/>
  <c r="AC67" i="53"/>
  <c r="AB67" i="53"/>
  <c r="AA67" i="53"/>
  <c r="Z67" i="53"/>
  <c r="Y67" i="53"/>
  <c r="X67" i="53"/>
  <c r="W67" i="53"/>
  <c r="V67" i="53"/>
  <c r="U67" i="53"/>
  <c r="T67" i="53"/>
  <c r="S67" i="53"/>
  <c r="R67" i="53"/>
  <c r="Q67" i="53"/>
  <c r="P67" i="53"/>
  <c r="O67" i="53"/>
  <c r="N67" i="53"/>
  <c r="M67" i="53"/>
  <c r="L67" i="53"/>
  <c r="K67" i="53"/>
  <c r="J67" i="53"/>
  <c r="I67" i="53"/>
  <c r="H67" i="53"/>
  <c r="G67" i="53"/>
  <c r="F67" i="53"/>
  <c r="E67" i="53"/>
  <c r="D67" i="53"/>
  <c r="C67" i="53"/>
  <c r="AC14" i="53"/>
  <c r="AB14" i="53"/>
  <c r="AA14" i="53"/>
  <c r="Z14" i="53"/>
  <c r="Y14" i="53"/>
  <c r="X14" i="53"/>
  <c r="W14" i="53"/>
  <c r="V14" i="53"/>
  <c r="U14" i="53"/>
  <c r="T14" i="53"/>
  <c r="S14" i="53"/>
  <c r="R14" i="53"/>
  <c r="Q14" i="53"/>
  <c r="P14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C14" i="53"/>
  <c r="AC13" i="53"/>
  <c r="AB13" i="53"/>
  <c r="AA13" i="53"/>
  <c r="Z13" i="53"/>
  <c r="Y13" i="53"/>
  <c r="X13" i="53"/>
  <c r="W13" i="53"/>
  <c r="V13" i="53"/>
  <c r="U13" i="53"/>
  <c r="T13" i="53"/>
  <c r="S13" i="53"/>
  <c r="R13" i="53"/>
  <c r="Q13" i="53"/>
  <c r="P13" i="53"/>
  <c r="O13" i="53"/>
  <c r="N13" i="53"/>
  <c r="M13" i="53"/>
  <c r="L13" i="53"/>
  <c r="J13" i="53"/>
  <c r="I13" i="53"/>
  <c r="H13" i="53"/>
  <c r="G13" i="53"/>
  <c r="F13" i="53"/>
  <c r="E13" i="53"/>
  <c r="D13" i="53"/>
  <c r="C13" i="53"/>
  <c r="AC12" i="53"/>
  <c r="AB12" i="53"/>
  <c r="AA12" i="53"/>
  <c r="Z12" i="53"/>
  <c r="Y12" i="53"/>
  <c r="X12" i="53"/>
  <c r="W12" i="53"/>
  <c r="V12" i="53"/>
  <c r="U12" i="53"/>
  <c r="T12" i="53"/>
  <c r="S12" i="53"/>
  <c r="R12" i="53"/>
  <c r="Q12" i="53"/>
  <c r="P12" i="53"/>
  <c r="O12" i="53"/>
  <c r="N12" i="53"/>
  <c r="M12" i="53"/>
  <c r="L12" i="53"/>
  <c r="J12" i="53"/>
  <c r="I12" i="53"/>
  <c r="H12" i="53"/>
  <c r="G12" i="53"/>
  <c r="F12" i="53"/>
  <c r="E12" i="53"/>
  <c r="D12" i="53"/>
  <c r="C12" i="53"/>
  <c r="AC9" i="53"/>
  <c r="AB9" i="53"/>
  <c r="AA9" i="53"/>
  <c r="Z9" i="53"/>
  <c r="Y9" i="53"/>
  <c r="X9" i="53"/>
  <c r="W9" i="53"/>
  <c r="V9" i="53"/>
  <c r="U9" i="53"/>
  <c r="T9" i="53"/>
  <c r="S9" i="53"/>
  <c r="R9" i="53"/>
  <c r="Q9" i="53"/>
  <c r="P9" i="53"/>
  <c r="O9" i="53"/>
  <c r="N9" i="53"/>
  <c r="M9" i="53"/>
  <c r="L9" i="53"/>
  <c r="K9" i="53"/>
  <c r="J9" i="53"/>
  <c r="I9" i="53"/>
  <c r="H9" i="53"/>
  <c r="G9" i="53"/>
  <c r="F9" i="53"/>
  <c r="E9" i="53"/>
  <c r="D9" i="53"/>
  <c r="C9" i="53"/>
  <c r="AC8" i="53"/>
  <c r="AB8" i="53"/>
  <c r="AA8" i="53"/>
  <c r="Z8" i="53"/>
  <c r="Y8" i="53"/>
  <c r="X8" i="53"/>
  <c r="W8" i="53"/>
  <c r="V8" i="53"/>
  <c r="U8" i="53"/>
  <c r="T8" i="53"/>
  <c r="S8" i="53"/>
  <c r="R8" i="53"/>
  <c r="Q8" i="53"/>
  <c r="P8" i="53"/>
  <c r="O8" i="53"/>
  <c r="N8" i="53"/>
  <c r="M8" i="53"/>
  <c r="L8" i="53"/>
  <c r="K8" i="53"/>
  <c r="J8" i="53"/>
  <c r="I8" i="53"/>
  <c r="H8" i="53"/>
  <c r="G8" i="53"/>
  <c r="F8" i="53"/>
  <c r="E8" i="53"/>
  <c r="D8" i="53"/>
  <c r="C8" i="53"/>
  <c r="AC146" i="52"/>
  <c r="AB146" i="52"/>
  <c r="AA146" i="52"/>
  <c r="Z146" i="52"/>
  <c r="Y146" i="52"/>
  <c r="X146" i="52"/>
  <c r="W146" i="52"/>
  <c r="V146" i="52"/>
  <c r="U146" i="52"/>
  <c r="T146" i="52"/>
  <c r="S146" i="52"/>
  <c r="R146" i="52"/>
  <c r="Q146" i="52"/>
  <c r="P146" i="52"/>
  <c r="O146" i="52"/>
  <c r="N146" i="52"/>
  <c r="M146" i="52"/>
  <c r="L146" i="52"/>
  <c r="K146" i="52"/>
  <c r="J146" i="52"/>
  <c r="I146" i="52"/>
  <c r="H146" i="52"/>
  <c r="G146" i="52"/>
  <c r="F146" i="52"/>
  <c r="E146" i="52"/>
  <c r="D146" i="52"/>
  <c r="C146" i="52"/>
  <c r="AC145" i="52"/>
  <c r="AB145" i="52"/>
  <c r="AA145" i="52"/>
  <c r="Z145" i="52"/>
  <c r="Y145" i="52"/>
  <c r="X145" i="52"/>
  <c r="W145" i="52"/>
  <c r="V145" i="52"/>
  <c r="U145" i="52"/>
  <c r="T145" i="52"/>
  <c r="S145" i="52"/>
  <c r="R145" i="52"/>
  <c r="Q145" i="52"/>
  <c r="P145" i="52"/>
  <c r="O145" i="52"/>
  <c r="N145" i="52"/>
  <c r="M145" i="52"/>
  <c r="L145" i="52"/>
  <c r="K145" i="52"/>
  <c r="J145" i="52"/>
  <c r="I145" i="52"/>
  <c r="H145" i="52"/>
  <c r="G145" i="52"/>
  <c r="F145" i="52"/>
  <c r="E145" i="52"/>
  <c r="D145" i="52"/>
  <c r="C145" i="52"/>
  <c r="AC144" i="52"/>
  <c r="AB144" i="52"/>
  <c r="AA144" i="52"/>
  <c r="Z144" i="52"/>
  <c r="Y144" i="52"/>
  <c r="X144" i="52"/>
  <c r="W144" i="52"/>
  <c r="V144" i="52"/>
  <c r="U144" i="52"/>
  <c r="T144" i="52"/>
  <c r="S144" i="52"/>
  <c r="R144" i="52"/>
  <c r="Q144" i="52"/>
  <c r="P144" i="52"/>
  <c r="O144" i="52"/>
  <c r="N144" i="52"/>
  <c r="M144" i="52"/>
  <c r="L144" i="52"/>
  <c r="K144" i="52"/>
  <c r="J144" i="52"/>
  <c r="I144" i="52"/>
  <c r="H144" i="52"/>
  <c r="G144" i="52"/>
  <c r="F144" i="52"/>
  <c r="E144" i="52"/>
  <c r="D144" i="52"/>
  <c r="C144" i="52"/>
  <c r="AC143" i="52"/>
  <c r="AB143" i="52"/>
  <c r="AA143" i="52"/>
  <c r="Z143" i="52"/>
  <c r="Y143" i="52"/>
  <c r="X143" i="52"/>
  <c r="W143" i="52"/>
  <c r="V143" i="52"/>
  <c r="U143" i="52"/>
  <c r="T143" i="52"/>
  <c r="S143" i="52"/>
  <c r="R143" i="52"/>
  <c r="Q143" i="52"/>
  <c r="P143" i="52"/>
  <c r="O143" i="52"/>
  <c r="N143" i="52"/>
  <c r="M143" i="52"/>
  <c r="L143" i="52"/>
  <c r="K143" i="52"/>
  <c r="J143" i="52"/>
  <c r="I143" i="52"/>
  <c r="H143" i="52"/>
  <c r="G143" i="52"/>
  <c r="F143" i="52"/>
  <c r="E143" i="52"/>
  <c r="D143" i="52"/>
  <c r="C143" i="52"/>
  <c r="AC142" i="52"/>
  <c r="AB142" i="52"/>
  <c r="AA142" i="52"/>
  <c r="Z142" i="52"/>
  <c r="Y142" i="52"/>
  <c r="X142" i="52"/>
  <c r="W142" i="52"/>
  <c r="V142" i="52"/>
  <c r="U142" i="52"/>
  <c r="T142" i="52"/>
  <c r="S142" i="52"/>
  <c r="R142" i="52"/>
  <c r="Q142" i="52"/>
  <c r="P142" i="52"/>
  <c r="O142" i="52"/>
  <c r="N142" i="52"/>
  <c r="M142" i="52"/>
  <c r="L142" i="52"/>
  <c r="K142" i="52"/>
  <c r="J142" i="52"/>
  <c r="I142" i="52"/>
  <c r="H142" i="52"/>
  <c r="G142" i="52"/>
  <c r="F142" i="52"/>
  <c r="E142" i="52"/>
  <c r="D142" i="52"/>
  <c r="C142" i="52"/>
  <c r="AC141" i="52"/>
  <c r="AB141" i="52"/>
  <c r="AA141" i="52"/>
  <c r="Z141" i="52"/>
  <c r="Y141" i="52"/>
  <c r="X141" i="52"/>
  <c r="W141" i="52"/>
  <c r="V141" i="52"/>
  <c r="U141" i="52"/>
  <c r="T141" i="52"/>
  <c r="S141" i="52"/>
  <c r="R141" i="52"/>
  <c r="Q141" i="52"/>
  <c r="P141" i="52"/>
  <c r="O141" i="52"/>
  <c r="N141" i="52"/>
  <c r="M141" i="52"/>
  <c r="L141" i="52"/>
  <c r="K141" i="52"/>
  <c r="J141" i="52"/>
  <c r="I141" i="52"/>
  <c r="H141" i="52"/>
  <c r="G141" i="52"/>
  <c r="F141" i="52"/>
  <c r="E141" i="52"/>
  <c r="D141" i="52"/>
  <c r="C141" i="52"/>
  <c r="AC140" i="52"/>
  <c r="AB140" i="52"/>
  <c r="AA140" i="52"/>
  <c r="Z140" i="52"/>
  <c r="Y140" i="52"/>
  <c r="X140" i="52"/>
  <c r="W140" i="52"/>
  <c r="V140" i="52"/>
  <c r="U140" i="52"/>
  <c r="T140" i="52"/>
  <c r="S140" i="52"/>
  <c r="R140" i="52"/>
  <c r="Q140" i="52"/>
  <c r="P140" i="52"/>
  <c r="O140" i="52"/>
  <c r="N140" i="52"/>
  <c r="M140" i="52"/>
  <c r="L140" i="52"/>
  <c r="K140" i="52"/>
  <c r="J140" i="52"/>
  <c r="I140" i="52"/>
  <c r="H140" i="52"/>
  <c r="G140" i="52"/>
  <c r="F140" i="52"/>
  <c r="E140" i="52"/>
  <c r="D140" i="52"/>
  <c r="C140" i="52"/>
  <c r="AC139" i="52"/>
  <c r="AB139" i="52"/>
  <c r="AA139" i="52"/>
  <c r="Z139" i="52"/>
  <c r="Y139" i="52"/>
  <c r="X139" i="52"/>
  <c r="W139" i="52"/>
  <c r="V139" i="52"/>
  <c r="U139" i="52"/>
  <c r="T139" i="52"/>
  <c r="S139" i="52"/>
  <c r="R139" i="52"/>
  <c r="Q139" i="52"/>
  <c r="P139" i="52"/>
  <c r="O139" i="52"/>
  <c r="N139" i="52"/>
  <c r="M139" i="52"/>
  <c r="L139" i="52"/>
  <c r="K139" i="52"/>
  <c r="J139" i="52"/>
  <c r="I139" i="52"/>
  <c r="H139" i="52"/>
  <c r="G139" i="52"/>
  <c r="F139" i="52"/>
  <c r="E139" i="52"/>
  <c r="D139" i="52"/>
  <c r="C139" i="52"/>
  <c r="AC138" i="52"/>
  <c r="AB138" i="52"/>
  <c r="AA138" i="52"/>
  <c r="Z138" i="52"/>
  <c r="Y138" i="52"/>
  <c r="X138" i="52"/>
  <c r="W138" i="52"/>
  <c r="V138" i="52"/>
  <c r="U138" i="52"/>
  <c r="T138" i="52"/>
  <c r="S138" i="52"/>
  <c r="R138" i="52"/>
  <c r="Q138" i="52"/>
  <c r="P138" i="52"/>
  <c r="O138" i="52"/>
  <c r="N138" i="52"/>
  <c r="M138" i="52"/>
  <c r="L138" i="52"/>
  <c r="K138" i="52"/>
  <c r="J138" i="52"/>
  <c r="I138" i="52"/>
  <c r="H138" i="52"/>
  <c r="G138" i="52"/>
  <c r="F138" i="52"/>
  <c r="E138" i="52"/>
  <c r="D138" i="52"/>
  <c r="C138" i="52"/>
  <c r="AC137" i="52"/>
  <c r="AB137" i="52"/>
  <c r="AA137" i="52"/>
  <c r="Z137" i="52"/>
  <c r="Y137" i="52"/>
  <c r="X137" i="52"/>
  <c r="W137" i="52"/>
  <c r="V137" i="52"/>
  <c r="U137" i="52"/>
  <c r="T137" i="52"/>
  <c r="S137" i="52"/>
  <c r="R137" i="52"/>
  <c r="Q137" i="52"/>
  <c r="P137" i="52"/>
  <c r="O137" i="52"/>
  <c r="N137" i="52"/>
  <c r="M137" i="52"/>
  <c r="L137" i="52"/>
  <c r="K137" i="52"/>
  <c r="J137" i="52"/>
  <c r="I137" i="52"/>
  <c r="H137" i="52"/>
  <c r="G137" i="52"/>
  <c r="F137" i="52"/>
  <c r="E137" i="52"/>
  <c r="D137" i="52"/>
  <c r="C137" i="52"/>
  <c r="W114" i="52"/>
  <c r="V114" i="52"/>
  <c r="M114" i="52"/>
  <c r="D114" i="52"/>
  <c r="W83" i="52"/>
  <c r="V83" i="52"/>
  <c r="M83" i="52"/>
  <c r="AC12" i="52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AC9" i="52"/>
  <c r="AB9" i="52"/>
  <c r="AA9" i="52"/>
  <c r="Z9" i="52"/>
  <c r="Y9" i="52"/>
  <c r="X9" i="52"/>
  <c r="W9" i="52"/>
  <c r="V9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H9" i="52"/>
  <c r="G9" i="52"/>
  <c r="F9" i="52"/>
  <c r="E9" i="52"/>
  <c r="D9" i="52"/>
  <c r="C9" i="52"/>
  <c r="AC8" i="52"/>
  <c r="AB8" i="52"/>
  <c r="AA8" i="52"/>
  <c r="Z8" i="52"/>
  <c r="Y8" i="52"/>
  <c r="X8" i="52"/>
  <c r="W8" i="52"/>
  <c r="V8" i="52"/>
  <c r="U8" i="52"/>
  <c r="T8" i="52"/>
  <c r="S8" i="52"/>
  <c r="R8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C8" i="52"/>
  <c r="AB22" i="51"/>
  <c r="AA22" i="51"/>
  <c r="Z22" i="51"/>
  <c r="Y22" i="51"/>
  <c r="X22" i="51"/>
  <c r="W22" i="51"/>
  <c r="V22" i="51"/>
  <c r="U22" i="51"/>
  <c r="S22" i="51"/>
  <c r="R22" i="51"/>
  <c r="Q22" i="51"/>
  <c r="P22" i="51"/>
  <c r="O22" i="51"/>
  <c r="N22" i="51"/>
  <c r="M22" i="51"/>
  <c r="L22" i="51"/>
  <c r="J22" i="51"/>
  <c r="I22" i="51"/>
  <c r="H22" i="51"/>
  <c r="G22" i="51"/>
  <c r="F22" i="51"/>
  <c r="E22" i="51"/>
  <c r="D22" i="51"/>
  <c r="C22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AC20" i="51"/>
  <c r="AB20" i="51"/>
  <c r="AA20" i="5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AC17" i="51"/>
  <c r="AB17" i="51"/>
  <c r="AA17" i="51"/>
  <c r="Z17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AC14" i="51"/>
  <c r="AB14" i="51"/>
  <c r="AA14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D21" i="23"/>
  <c r="D20" i="23"/>
  <c r="D19" i="23"/>
  <c r="D18" i="23"/>
  <c r="C18" i="23"/>
  <c r="D17" i="23"/>
  <c r="D16" i="23"/>
  <c r="D15" i="23"/>
  <c r="D14" i="23"/>
  <c r="D14" i="22"/>
  <c r="D13" i="22"/>
  <c r="D12" i="22"/>
  <c r="D11" i="22"/>
  <c r="D10" i="22"/>
  <c r="E130" i="20"/>
  <c r="E129" i="20"/>
  <c r="E128" i="20"/>
  <c r="E127" i="20"/>
  <c r="E126" i="20"/>
  <c r="E118" i="20"/>
  <c r="E117" i="20"/>
  <c r="E116" i="20"/>
  <c r="E115" i="20"/>
  <c r="E114" i="20"/>
  <c r="E106" i="20"/>
  <c r="E105" i="20"/>
  <c r="E104" i="20"/>
  <c r="E103" i="20"/>
  <c r="E102" i="20"/>
  <c r="E96" i="20"/>
  <c r="E95" i="20"/>
  <c r="E94" i="20"/>
  <c r="E93" i="20"/>
  <c r="E92" i="20"/>
  <c r="E91" i="20"/>
  <c r="E90" i="20"/>
  <c r="E89" i="20"/>
  <c r="E88" i="20"/>
  <c r="E87" i="20"/>
  <c r="E76" i="20"/>
  <c r="D76" i="20"/>
  <c r="C76" i="20"/>
  <c r="E75" i="20"/>
  <c r="D75" i="20"/>
  <c r="F75" i="20" s="1"/>
  <c r="C75" i="20"/>
  <c r="E74" i="20"/>
  <c r="G74" i="20" s="1"/>
  <c r="D74" i="20"/>
  <c r="C74" i="20"/>
  <c r="E73" i="20"/>
  <c r="D73" i="20"/>
  <c r="F73" i="20" s="1"/>
  <c r="C73" i="20"/>
  <c r="E72" i="20"/>
  <c r="G72" i="20" s="1"/>
  <c r="D72" i="20"/>
  <c r="C72" i="20"/>
  <c r="E71" i="20"/>
  <c r="D71" i="20"/>
  <c r="F71" i="20" s="1"/>
  <c r="C71" i="20"/>
  <c r="E70" i="20"/>
  <c r="G70" i="20" s="1"/>
  <c r="D70" i="20"/>
  <c r="C70" i="20"/>
  <c r="E69" i="20"/>
  <c r="D69" i="20"/>
  <c r="C69" i="20"/>
  <c r="E68" i="20"/>
  <c r="G68" i="20" s="1"/>
  <c r="D68" i="20"/>
  <c r="C68" i="20"/>
  <c r="E67" i="20"/>
  <c r="D67" i="20"/>
  <c r="F67" i="20" s="1"/>
  <c r="C67" i="20"/>
  <c r="E66" i="20"/>
  <c r="G66" i="20" s="1"/>
  <c r="D66" i="20"/>
  <c r="C66" i="20"/>
  <c r="E65" i="20"/>
  <c r="G65" i="20" s="1"/>
  <c r="D65" i="20"/>
  <c r="C65" i="20"/>
  <c r="E64" i="20"/>
  <c r="D64" i="20"/>
  <c r="C64" i="20"/>
  <c r="J59" i="20"/>
  <c r="H59" i="20"/>
  <c r="G59" i="20"/>
  <c r="F59" i="20"/>
  <c r="J58" i="20"/>
  <c r="H58" i="20"/>
  <c r="G58" i="20"/>
  <c r="F58" i="20"/>
  <c r="K57" i="20"/>
  <c r="J57" i="20"/>
  <c r="I57" i="20"/>
  <c r="H57" i="20"/>
  <c r="G57" i="20"/>
  <c r="F57" i="20"/>
  <c r="K56" i="20"/>
  <c r="J56" i="20"/>
  <c r="I56" i="20"/>
  <c r="H56" i="20"/>
  <c r="G56" i="20"/>
  <c r="F56" i="20"/>
  <c r="K55" i="20"/>
  <c r="J55" i="20"/>
  <c r="I55" i="20"/>
  <c r="H55" i="20"/>
  <c r="G55" i="20"/>
  <c r="F55" i="20"/>
  <c r="J54" i="20"/>
  <c r="H54" i="20"/>
  <c r="G54" i="20"/>
  <c r="F54" i="20"/>
  <c r="J53" i="20"/>
  <c r="H53" i="20"/>
  <c r="G53" i="20"/>
  <c r="F53" i="20"/>
  <c r="K52" i="20"/>
  <c r="J52" i="20"/>
  <c r="I52" i="20"/>
  <c r="H52" i="20"/>
  <c r="G52" i="20"/>
  <c r="F52" i="20"/>
  <c r="K51" i="20"/>
  <c r="J51" i="20"/>
  <c r="I51" i="20"/>
  <c r="H51" i="20"/>
  <c r="G51" i="20"/>
  <c r="F51" i="20"/>
  <c r="H50" i="20"/>
  <c r="G50" i="20"/>
  <c r="F50" i="20"/>
  <c r="H49" i="20"/>
  <c r="G49" i="20"/>
  <c r="F49" i="20"/>
  <c r="H48" i="20"/>
  <c r="G48" i="20"/>
  <c r="F48" i="20"/>
  <c r="H47" i="20"/>
  <c r="G47" i="20"/>
  <c r="F47" i="20"/>
  <c r="H46" i="20"/>
  <c r="G46" i="20"/>
  <c r="F46" i="20"/>
  <c r="H45" i="20"/>
  <c r="G45" i="20"/>
  <c r="F45" i="20"/>
  <c r="K38" i="20"/>
  <c r="J38" i="20"/>
  <c r="I38" i="20"/>
  <c r="H38" i="20"/>
  <c r="G38" i="20"/>
  <c r="F38" i="20"/>
  <c r="K37" i="20"/>
  <c r="J37" i="20"/>
  <c r="I37" i="20"/>
  <c r="H37" i="20"/>
  <c r="G37" i="20"/>
  <c r="F37" i="20"/>
  <c r="K36" i="20"/>
  <c r="J36" i="20"/>
  <c r="I36" i="20"/>
  <c r="H36" i="20"/>
  <c r="G36" i="20"/>
  <c r="F36" i="20"/>
  <c r="K35" i="20"/>
  <c r="J35" i="20"/>
  <c r="I35" i="20"/>
  <c r="H35" i="20"/>
  <c r="G35" i="20"/>
  <c r="F35" i="20"/>
  <c r="K34" i="20"/>
  <c r="J34" i="20"/>
  <c r="I34" i="20"/>
  <c r="H34" i="20"/>
  <c r="G34" i="20"/>
  <c r="F34" i="20"/>
  <c r="E33" i="20"/>
  <c r="D33" i="20"/>
  <c r="D44" i="20" s="1"/>
  <c r="C33" i="20"/>
  <c r="C44" i="20" s="1"/>
  <c r="E32" i="20"/>
  <c r="G32" i="20" s="1"/>
  <c r="D32" i="20"/>
  <c r="C32" i="20"/>
  <c r="E31" i="20"/>
  <c r="G31" i="20" s="1"/>
  <c r="D31" i="20"/>
  <c r="C31" i="20"/>
  <c r="E30" i="20"/>
  <c r="G30" i="20" s="1"/>
  <c r="D30" i="20"/>
  <c r="C30" i="20"/>
  <c r="E29" i="20"/>
  <c r="G29" i="20" s="1"/>
  <c r="D29" i="20"/>
  <c r="C29" i="20"/>
  <c r="E28" i="20"/>
  <c r="G28" i="20" s="1"/>
  <c r="D28" i="20"/>
  <c r="C28" i="20"/>
  <c r="E27" i="20"/>
  <c r="G27" i="20" s="1"/>
  <c r="D27" i="20"/>
  <c r="C27" i="20"/>
  <c r="E26" i="20"/>
  <c r="G26" i="20" s="1"/>
  <c r="D26" i="20"/>
  <c r="C26" i="20"/>
  <c r="K25" i="20"/>
  <c r="J25" i="20"/>
  <c r="I25" i="20"/>
  <c r="H25" i="20"/>
  <c r="G25" i="20"/>
  <c r="F25" i="20"/>
  <c r="K24" i="20"/>
  <c r="J24" i="20"/>
  <c r="I24" i="20"/>
  <c r="H24" i="20"/>
  <c r="G24" i="20"/>
  <c r="F24" i="20"/>
  <c r="K23" i="20"/>
  <c r="J23" i="20"/>
  <c r="I23" i="20"/>
  <c r="H23" i="20"/>
  <c r="G23" i="20"/>
  <c r="F23" i="20"/>
  <c r="K22" i="20"/>
  <c r="J22" i="20"/>
  <c r="I22" i="20"/>
  <c r="H22" i="20"/>
  <c r="G22" i="20"/>
  <c r="F22" i="20"/>
  <c r="K21" i="20"/>
  <c r="J21" i="20"/>
  <c r="I21" i="20"/>
  <c r="H21" i="20"/>
  <c r="G21" i="20"/>
  <c r="F21" i="20"/>
  <c r="K20" i="20"/>
  <c r="J20" i="20"/>
  <c r="I20" i="20"/>
  <c r="H20" i="20"/>
  <c r="G20" i="20"/>
  <c r="F20" i="20"/>
  <c r="K19" i="20"/>
  <c r="J19" i="20"/>
  <c r="I19" i="20"/>
  <c r="H19" i="20"/>
  <c r="G19" i="20"/>
  <c r="F19" i="20"/>
  <c r="K18" i="20"/>
  <c r="J18" i="20"/>
  <c r="I18" i="20"/>
  <c r="H18" i="20"/>
  <c r="G18" i="20"/>
  <c r="F18" i="20"/>
  <c r="K17" i="20"/>
  <c r="J17" i="20"/>
  <c r="I17" i="20"/>
  <c r="H17" i="20"/>
  <c r="G17" i="20"/>
  <c r="F17" i="20"/>
  <c r="H16" i="20"/>
  <c r="G16" i="20"/>
  <c r="F16" i="20"/>
  <c r="H15" i="20"/>
  <c r="G15" i="20"/>
  <c r="F15" i="20"/>
  <c r="H14" i="20"/>
  <c r="G14" i="20"/>
  <c r="F14" i="20"/>
  <c r="K13" i="20"/>
  <c r="J13" i="20"/>
  <c r="I13" i="20"/>
  <c r="H13" i="20"/>
  <c r="G13" i="20"/>
  <c r="F13" i="20"/>
  <c r="K12" i="20"/>
  <c r="J12" i="20"/>
  <c r="I12" i="20"/>
  <c r="H12" i="20"/>
  <c r="G12" i="20"/>
  <c r="F12" i="20"/>
  <c r="K11" i="20"/>
  <c r="J11" i="20"/>
  <c r="I11" i="20"/>
  <c r="H11" i="20"/>
  <c r="G11" i="20"/>
  <c r="F11" i="20"/>
  <c r="K10" i="20"/>
  <c r="J10" i="20"/>
  <c r="I10" i="20"/>
  <c r="H10" i="20"/>
  <c r="G10" i="20"/>
  <c r="F10" i="20"/>
  <c r="K9" i="20"/>
  <c r="J9" i="20"/>
  <c r="I9" i="20"/>
  <c r="H9" i="20"/>
  <c r="G9" i="20"/>
  <c r="F9" i="20"/>
  <c r="K8" i="20"/>
  <c r="J8" i="20"/>
  <c r="I8" i="20"/>
  <c r="H8" i="20"/>
  <c r="G8" i="20"/>
  <c r="F8" i="20"/>
  <c r="K7" i="20"/>
  <c r="J7" i="20"/>
  <c r="I7" i="20"/>
  <c r="H7" i="20"/>
  <c r="G7" i="20"/>
  <c r="F7" i="20"/>
  <c r="K6" i="20"/>
  <c r="J6" i="20"/>
  <c r="I6" i="20"/>
  <c r="H6" i="20"/>
  <c r="G6" i="20"/>
  <c r="F6" i="20"/>
  <c r="K5" i="20"/>
  <c r="J5" i="20"/>
  <c r="I5" i="20"/>
  <c r="H5" i="20"/>
  <c r="G5" i="20"/>
  <c r="F5" i="20"/>
  <c r="K4" i="20"/>
  <c r="J4" i="20"/>
  <c r="I4" i="20"/>
  <c r="H4" i="20"/>
  <c r="G4" i="20"/>
  <c r="F4" i="20"/>
  <c r="K33" i="20" l="1"/>
  <c r="C39" i="20"/>
  <c r="C40" i="20"/>
  <c r="H40" i="20" s="1"/>
  <c r="C41" i="20"/>
  <c r="C42" i="20"/>
  <c r="C43" i="20"/>
  <c r="G64" i="20"/>
  <c r="F65" i="20"/>
  <c r="F69" i="20"/>
  <c r="G76" i="20"/>
  <c r="F26" i="20"/>
  <c r="H26" i="20"/>
  <c r="F27" i="20"/>
  <c r="H27" i="20"/>
  <c r="F28" i="20"/>
  <c r="H28" i="20"/>
  <c r="F29" i="20"/>
  <c r="H29" i="20"/>
  <c r="F30" i="20"/>
  <c r="H30" i="20"/>
  <c r="F31" i="20"/>
  <c r="H31" i="20"/>
  <c r="F32" i="20"/>
  <c r="H32" i="20"/>
  <c r="F44" i="20"/>
  <c r="H33" i="20"/>
  <c r="E39" i="20"/>
  <c r="H39" i="20" s="1"/>
  <c r="E40" i="20"/>
  <c r="E41" i="20"/>
  <c r="H41" i="20" s="1"/>
  <c r="E42" i="20"/>
  <c r="E43" i="20"/>
  <c r="H43" i="20" s="1"/>
  <c r="E44" i="20"/>
  <c r="F64" i="20"/>
  <c r="F66" i="20"/>
  <c r="G67" i="20"/>
  <c r="F68" i="20"/>
  <c r="G69" i="20"/>
  <c r="F70" i="20"/>
  <c r="G71" i="20"/>
  <c r="F72" i="20"/>
  <c r="G73" i="20"/>
  <c r="F74" i="20"/>
  <c r="G75" i="20"/>
  <c r="F76" i="20"/>
  <c r="G44" i="20"/>
  <c r="F33" i="20"/>
  <c r="J33" i="20"/>
  <c r="G33" i="20"/>
  <c r="I33" i="20"/>
  <c r="D39" i="20"/>
  <c r="F39" i="20" s="1"/>
  <c r="D40" i="20"/>
  <c r="F40" i="20" s="1"/>
  <c r="D41" i="20"/>
  <c r="F41" i="20" s="1"/>
  <c r="D42" i="20"/>
  <c r="H42" i="20"/>
  <c r="D43" i="20"/>
  <c r="F43" i="20" s="1"/>
  <c r="H44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G41" i="20" l="1"/>
  <c r="G40" i="20"/>
  <c r="F42" i="20"/>
  <c r="G43" i="20"/>
  <c r="G39" i="20"/>
  <c r="G42" i="20"/>
</calcChain>
</file>

<file path=xl/sharedStrings.xml><?xml version="1.0" encoding="utf-8"?>
<sst xmlns="http://schemas.openxmlformats.org/spreadsheetml/2006/main" count="7093" uniqueCount="913">
  <si>
    <t>Culturas permanentes</t>
  </si>
  <si>
    <t>Laranjeiras</t>
  </si>
  <si>
    <t>Limoeiros</t>
  </si>
  <si>
    <t>Macieiras</t>
  </si>
  <si>
    <t>Pereiras</t>
  </si>
  <si>
    <t>Pessegueiros</t>
  </si>
  <si>
    <t>Tangerineiras</t>
  </si>
  <si>
    <t>Total</t>
  </si>
  <si>
    <t>Conta própria</t>
  </si>
  <si>
    <t>Arrendamento</t>
  </si>
  <si>
    <t>Batata</t>
  </si>
  <si>
    <t>Culturas Permanentes</t>
  </si>
  <si>
    <t>Beterraba sacarina</t>
  </si>
  <si>
    <t>Variação 1989-1999 (nº, ha, pp)</t>
  </si>
  <si>
    <t>Variação 1989-1999 (%)</t>
  </si>
  <si>
    <t>Variação 1999-2009 (%)</t>
  </si>
  <si>
    <t>Variação 1989-2009 (%)</t>
  </si>
  <si>
    <t>SMI</t>
  </si>
  <si>
    <t>Explorações agrícolas (nº) e classes de dimensão</t>
  </si>
  <si>
    <t>0 - &lt; 1 ha</t>
  </si>
  <si>
    <t>1 ha - &lt; 5 ha</t>
  </si>
  <si>
    <t>5 ha - &lt; 20 ha</t>
  </si>
  <si>
    <t>20 ha - &lt; 50 ha</t>
  </si>
  <si>
    <t>50 ha - &lt;100 ha</t>
  </si>
  <si>
    <t>&gt;=100 ha</t>
  </si>
  <si>
    <t xml:space="preserve">Explorações agrícolas (%) e classes de dimensão </t>
  </si>
  <si>
    <t>Explorações agrícolas (nº) e formas de exploração da SAU</t>
  </si>
  <si>
    <t>Outras formas</t>
  </si>
  <si>
    <t>Explorações agrícolas (%) e formas de exploração da SAU</t>
  </si>
  <si>
    <t>Explorações agrícolas (nº) e natureza jurídica do produtor</t>
  </si>
  <si>
    <t>Produtor singular autónomo</t>
  </si>
  <si>
    <t>Produtor singular empresário</t>
  </si>
  <si>
    <t>Sociedades</t>
  </si>
  <si>
    <t xml:space="preserve">Outras formas </t>
  </si>
  <si>
    <t xml:space="preserve">Explorações agrícolas (%) e natureza jurídica do produtor </t>
  </si>
  <si>
    <t>Explorações agrícolas (nº) e tipo de contabilidade</t>
  </si>
  <si>
    <t>Contabilidade organizada</t>
  </si>
  <si>
    <t>Sem contabilidade organizada e sem registo sistemático de receitas e despesas</t>
  </si>
  <si>
    <t>Sem contabilidade organizada mas com registo sistemático de todas as receitas e despesas</t>
  </si>
  <si>
    <t>Explorações agrícolas (%) e tipo de contabilidade</t>
  </si>
  <si>
    <t>SAU (ha) e classes de dimensão</t>
  </si>
  <si>
    <t xml:space="preserve">SAU (%) e classes de dimensão </t>
  </si>
  <si>
    <t>SAU (ha) e formas de exploração da SAU</t>
  </si>
  <si>
    <t xml:space="preserve">SAU (%) e formas de exploração da SAU </t>
  </si>
  <si>
    <t>SAU (ha) e natureza jurídica do produtor</t>
  </si>
  <si>
    <t>SAU (%) e natureza jurídica do produtor</t>
  </si>
  <si>
    <t>SAU (ha) e tipo de contabilidade</t>
  </si>
  <si>
    <t xml:space="preserve">SAU (%) e tipo de contabilidade </t>
  </si>
  <si>
    <t>Dimensão média das explorações (ha) e classes de dimensão</t>
  </si>
  <si>
    <t>Dimensão média das explorações (ha) e formas de exploração da SAU</t>
  </si>
  <si>
    <t>Dimensão média das explorações (ha) e natureza jurídica do produtor</t>
  </si>
  <si>
    <t>Dimensão média das explorações (ha) e tipo de contabilidade</t>
  </si>
  <si>
    <t>Explorações agrícolas (nº) com blocos com SAU</t>
  </si>
  <si>
    <t>Blocos com SAU (nº)</t>
  </si>
  <si>
    <t>Blocos de SAU por exploração agrícola (nº)</t>
  </si>
  <si>
    <t>Variação 1999-2009 (nº, ha, pp)</t>
  </si>
  <si>
    <t>Variação 1989-2009 (nº, ha, pp)</t>
  </si>
  <si>
    <t>Dimensão média dos blocos com SAU (ha)</t>
  </si>
  <si>
    <t>Quadro 1 – Indicadores relativos à estrutura das explorações agrícolas (1989, 1999 e 2009): RAA</t>
  </si>
  <si>
    <t>SMA</t>
  </si>
  <si>
    <t>TER</t>
  </si>
  <si>
    <t>GRA</t>
  </si>
  <si>
    <t>SJO</t>
  </si>
  <si>
    <t>PIC</t>
  </si>
  <si>
    <t>FAI</t>
  </si>
  <si>
    <t>FLO</t>
  </si>
  <si>
    <t>COR</t>
  </si>
  <si>
    <t>SAU (ha) e classes de dimensão das explorações agrícolas</t>
  </si>
  <si>
    <t>SAU (%) e classes de dimensão das explorações agrícolas</t>
  </si>
  <si>
    <t>SAU (ha) e tipo de contabilidade das explorações agrícolas</t>
  </si>
  <si>
    <t>SAU (%) e tipo de contabilidade das explorações agrícolas</t>
  </si>
  <si>
    <t>Variação 1989-1999 (nº, ha, €, pp)</t>
  </si>
  <si>
    <t>Variação 1999-2009 (nº, ha, €, pp)</t>
  </si>
  <si>
    <t>Variação 1989-2009 (nº, ha, €, pp)</t>
  </si>
  <si>
    <t>Explorações (nº) e tipo de especialização</t>
  </si>
  <si>
    <t>Explorações especializadas em produções vegetais</t>
  </si>
  <si>
    <t>Explorações especializadas em produções animais</t>
  </si>
  <si>
    <t>Explorações mistas</t>
  </si>
  <si>
    <t>Explorações não classificadas</t>
  </si>
  <si>
    <t xml:space="preserve">Explorações (%) e tipo de especialização </t>
  </si>
  <si>
    <t>Explorações especializadas em produções vegetais (nº) e classe de OTE</t>
  </si>
  <si>
    <t>Culturas arvenses</t>
  </si>
  <si>
    <t>Horticultura e outras culturas temporárias</t>
  </si>
  <si>
    <t>Vinha</t>
  </si>
  <si>
    <t>Fruticultura e outras culturas permanentes</t>
  </si>
  <si>
    <t xml:space="preserve">Explorações especializadas em produções vegetais (%) e classe de OTE </t>
  </si>
  <si>
    <t>Explorações especializadas em produções animais (nº) e classe de OTE</t>
  </si>
  <si>
    <t>Bovinos de leite</t>
  </si>
  <si>
    <t>Bovinos para gado e carne</t>
  </si>
  <si>
    <t>Bovinos para leite gado e carne</t>
  </si>
  <si>
    <t>Ovinos, caprinos e outros herbívoros</t>
  </si>
  <si>
    <t>Granívoros</t>
  </si>
  <si>
    <t xml:space="preserve">Explorações especializadas em produções animais (%) e classe de OTE </t>
  </si>
  <si>
    <t>Policultura</t>
  </si>
  <si>
    <t>Polipecuária</t>
  </si>
  <si>
    <t>Mistas de culturas e criação de gado</t>
  </si>
  <si>
    <t>SAU (ha) e tipo de especialização</t>
  </si>
  <si>
    <t xml:space="preserve">SAU (%) e tipo de especialização </t>
  </si>
  <si>
    <t>SAU (ha) das explorações especializadas em produções vegetais e classes de OTE</t>
  </si>
  <si>
    <t xml:space="preserve">SAU (%) das explorações especializadas em produções vegetais e classes de OTE </t>
  </si>
  <si>
    <t>SAU (ha) das explorações especializadas em produções animais e classes de OTE</t>
  </si>
  <si>
    <t xml:space="preserve">SAU (%) das explorações especializadas em produções animais e classes de OTE </t>
  </si>
  <si>
    <t>SAU (ha) das explorações mistas e classes de OTE e classes de OTE</t>
  </si>
  <si>
    <t>SAU (%) das explorações mistas e classes de OTE e classes de OTE</t>
  </si>
  <si>
    <t>Dimensão média (ha) das explorações e tipo de especialização</t>
  </si>
  <si>
    <t>Dimensão média (%) das explorações e tipo de especialização</t>
  </si>
  <si>
    <t>Dimensão média (ha) das explorações especializadas em produções vegetais e classes de OTE</t>
  </si>
  <si>
    <t>Dimensão média (ha) das explorações especializadas em produções animais e classes de OTE</t>
  </si>
  <si>
    <t>Dimensão média (ha) das explorações mistas e classes de OTE</t>
  </si>
  <si>
    <t>VPPT (euros) das explorações e tipo de especialização</t>
  </si>
  <si>
    <t xml:space="preserve">VPPT (%) das explorações e tipo de especialização </t>
  </si>
  <si>
    <t>VPPT (euros) das explorações especializadas em produções vegetais e classes de OTE</t>
  </si>
  <si>
    <t>Culturas Arvenses</t>
  </si>
  <si>
    <t>Explorações especializadas em cerealicultura e em cultura de oleaginosas e proteaginosas</t>
  </si>
  <si>
    <t>Explorações de outras culturas arvenses</t>
  </si>
  <si>
    <t>Horticultura intensiva e floricultura</t>
  </si>
  <si>
    <t>Explorações especializadas em hortícolas sob coberto</t>
  </si>
  <si>
    <t xml:space="preserve">Explorações especializadas em hortícolas ao ar livre </t>
  </si>
  <si>
    <t>Outras explorações hortícolas</t>
  </si>
  <si>
    <t xml:space="preserve">Explorações vitícolas especializadas </t>
  </si>
  <si>
    <t>Explorações frutícolas e citrícolas especializadas</t>
  </si>
  <si>
    <t>Explorações com diversas combinações de culturas permanentes</t>
  </si>
  <si>
    <t>VPPT (%) das explorações especializadas em produções vegetais e classes de OTE</t>
  </si>
  <si>
    <t>VPPT (euros) das explorações especializadas em produções animais e classes de OTE</t>
  </si>
  <si>
    <t>Herbívoros</t>
  </si>
  <si>
    <t>Explorações especializadas bovinos - leite</t>
  </si>
  <si>
    <t>Explorações especializadas bovinos - criação  e carne</t>
  </si>
  <si>
    <t xml:space="preserve">Explorações bovinos - leite, criação e carne combinada </t>
  </si>
  <si>
    <t xml:space="preserve">Explorações com ovinos, caprinos e outros herbívoros </t>
  </si>
  <si>
    <t>Explorações suínas especializadas</t>
  </si>
  <si>
    <t>Explorações avícolas especializadas</t>
  </si>
  <si>
    <t>Explorações com diversas combinações de granívoros</t>
  </si>
  <si>
    <t>VPPT (%) das explorações especializadas em produções animais e classes de OTE</t>
  </si>
  <si>
    <t>VPPT (euros) das explorações mistas e classes de OTE</t>
  </si>
  <si>
    <t>Explorações de policultura</t>
  </si>
  <si>
    <t>Explorações de polipecuária orientadas para os herbívoros</t>
  </si>
  <si>
    <t>Explorações de polipecuária orientadas para os granívoros</t>
  </si>
  <si>
    <t>Explorações mistas de culturas arvenses - herbívoros</t>
  </si>
  <si>
    <t>Explorações mistas com diversas combinações culturas - criação</t>
  </si>
  <si>
    <t>VPPT (%) das explorações mistas e classes de OTE</t>
  </si>
  <si>
    <t>VPPT/exploração (euros) e tipo de especialização</t>
  </si>
  <si>
    <t xml:space="preserve">VPPT/exploração (%) e tipo de especialização </t>
  </si>
  <si>
    <t>VPPT/exploração (euros) das explorações especializadas em produções vegetais e classes de OTE</t>
  </si>
  <si>
    <t>VPPT/exploração (euros) das explorações especializadas em produções animais e classes de OTE</t>
  </si>
  <si>
    <t>VPPT/exploração (euros) das explorações mistas e classes de OTE</t>
  </si>
  <si>
    <t>VPPT/ha de SAU (euros) e tipo de especialização</t>
  </si>
  <si>
    <t xml:space="preserve">VPPT/ha de SAU (%) e tipo de especialização </t>
  </si>
  <si>
    <t>VPPT/ha de SAU (euros) das explorações especializadas em produções vegetais e classes de OTE</t>
  </si>
  <si>
    <t>VPPT/ha de SAU (euros) das explorações especializadas em produções animais e classes de OTE</t>
  </si>
  <si>
    <t>VPPT/ha de SAU (euros) das explorações mistas e classes de OTE</t>
  </si>
  <si>
    <t>Explorações (n.º) e classes de DE</t>
  </si>
  <si>
    <t>Explorações muito pequenas (VPPT &lt; 8 000 euros)</t>
  </si>
  <si>
    <t xml:space="preserve">Explorações (%) e classes de DE </t>
  </si>
  <si>
    <t>N.º de explorações muito pequenas (VPPT &lt; 8 000 euros) e tipo de especialização</t>
  </si>
  <si>
    <t>Explorações especializadas - produções vegetais</t>
  </si>
  <si>
    <t>Explorações especializadas - produções animais</t>
  </si>
  <si>
    <t xml:space="preserve">SAU (%)  e classes de DE </t>
  </si>
  <si>
    <t>VPPT (euros) e classes de DE</t>
  </si>
  <si>
    <t>Variação 1989-1999</t>
  </si>
  <si>
    <t>Variação 1999-2009</t>
  </si>
  <si>
    <t>Variação 1989-2009</t>
  </si>
  <si>
    <t>Peso da superfície total das explorações agrícolas na área geográfica regional (%)</t>
  </si>
  <si>
    <t xml:space="preserve">Superfície das explorações agrícolas (ha) e tipo de superfície </t>
  </si>
  <si>
    <t>Superfície Total</t>
  </si>
  <si>
    <t>Superfície agrícola utilizada (SAU)</t>
  </si>
  <si>
    <t>Matas e florestas sem culturas sob coberto</t>
  </si>
  <si>
    <t>Superfície agrícola não utilizada</t>
  </si>
  <si>
    <t>Outras superfícies</t>
  </si>
  <si>
    <t xml:space="preserve">Superfície das explorações agrícolas (%) e tipo de superfície </t>
  </si>
  <si>
    <t>Explorações com SAU (nº) e tipo de ocupação cultural</t>
  </si>
  <si>
    <t>Com pastagens permanentes</t>
  </si>
  <si>
    <t>Com culturas temporárias (em cultura principal)</t>
  </si>
  <si>
    <t>Com culturas permanentes</t>
  </si>
  <si>
    <t xml:space="preserve">Com horta familiar </t>
  </si>
  <si>
    <t>Explorações com SAU (%) e tipo de ocupação cultural</t>
  </si>
  <si>
    <t>SAU (ha) e tipo de ocupação cultural</t>
  </si>
  <si>
    <t>Pastagens permanentes</t>
  </si>
  <si>
    <t>Culturas temporárias (em cultura principal)</t>
  </si>
  <si>
    <t xml:space="preserve">Horta familiar </t>
  </si>
  <si>
    <t>SAU (%) e tipo de ocupação cultural</t>
  </si>
  <si>
    <t xml:space="preserve">Dimensão média das explorações com SAU (ha) e tipo de ocupação cultural </t>
  </si>
  <si>
    <t>Explorações com culturas temporárias (nº) e tipo de cultura</t>
  </si>
  <si>
    <t>Culturas forrageiras (total)</t>
  </si>
  <si>
    <t>Culturas forrageiras (em cultura principal)</t>
  </si>
  <si>
    <t>Cereais para grão (total)</t>
  </si>
  <si>
    <t>Cereais para grão (em cultura principal)</t>
  </si>
  <si>
    <t>Leguminosas secas para grão (total)</t>
  </si>
  <si>
    <t>Leguminosas secas para grão (em cultura principal)</t>
  </si>
  <si>
    <t xml:space="preserve">Batata (total) </t>
  </si>
  <si>
    <t>Batata (em cultura principal)</t>
  </si>
  <si>
    <t>Culturas hortícolas (total)</t>
  </si>
  <si>
    <t>Culturas hortícolas (em cultura principal)</t>
  </si>
  <si>
    <t>Flores e plantas ornamentais (total)</t>
  </si>
  <si>
    <t>Flores e plantas ornamentais (em cultura principal)</t>
  </si>
  <si>
    <t>Culturas industriais (total)</t>
  </si>
  <si>
    <t>Culturas industriais (em cultura principal)</t>
  </si>
  <si>
    <t>Beterraba sacarina (total)</t>
  </si>
  <si>
    <t>Beterraba sacarina (em cultura principal)</t>
  </si>
  <si>
    <t>Prados temporários (total)</t>
  </si>
  <si>
    <t>Prados temporários (em cultura principal)</t>
  </si>
  <si>
    <t>Outras culturas temporárias (total)</t>
  </si>
  <si>
    <t>Outras culturas temporárias (em cultura principal)</t>
  </si>
  <si>
    <t>SAU ocupada com culturas temporárias (ha) e tipo de cultura</t>
  </si>
  <si>
    <t>Cereais para grão (total )</t>
  </si>
  <si>
    <t>Batata (total) (em cultura principal)</t>
  </si>
  <si>
    <t>Dimensão média por exploração da área ocupada com culturas temporárias em cultura principal (ha) e tipo de cultura</t>
  </si>
  <si>
    <t>Culturas forrageiras</t>
  </si>
  <si>
    <t>Cereais para grão</t>
  </si>
  <si>
    <t xml:space="preserve">Leguminosas secas para grão </t>
  </si>
  <si>
    <t>Culturas hortícolas</t>
  </si>
  <si>
    <t>Flores e plantas ornamentais</t>
  </si>
  <si>
    <t xml:space="preserve">Culturas industriais </t>
  </si>
  <si>
    <t>Prados temporários</t>
  </si>
  <si>
    <t>Outras culturas temporárias</t>
  </si>
  <si>
    <t>Explorações com culturas forrageiras em cultura principal (nº) e tipo de cultura</t>
  </si>
  <si>
    <t>Raízes e couves forrageiras (sachadas)</t>
  </si>
  <si>
    <t>Consociações anuais</t>
  </si>
  <si>
    <t xml:space="preserve">Milho forrageiro </t>
  </si>
  <si>
    <t xml:space="preserve">Outras culturas forrageiras </t>
  </si>
  <si>
    <t xml:space="preserve">SAU ocupada com culturas forrageiras em cultura principal (ha) e tipo de cultura </t>
  </si>
  <si>
    <t>Explorações com cereais para grão em cultura principal (nº) e tipo de cultura</t>
  </si>
  <si>
    <t xml:space="preserve">Milho </t>
  </si>
  <si>
    <t xml:space="preserve">Cevada </t>
  </si>
  <si>
    <t xml:space="preserve">Aveia </t>
  </si>
  <si>
    <t xml:space="preserve">Trigo </t>
  </si>
  <si>
    <t xml:space="preserve">Centeio </t>
  </si>
  <si>
    <t xml:space="preserve">Outros cereais </t>
  </si>
  <si>
    <t>SAU ocupada com cereais para grão em cultura principal (ha) e tipo de cultura (ha)</t>
  </si>
  <si>
    <t>Explorações com leguminosas secas para grão em cultura principal (nº) e tipo de cultura</t>
  </si>
  <si>
    <t xml:space="preserve">Feijão </t>
  </si>
  <si>
    <t xml:space="preserve">Outras </t>
  </si>
  <si>
    <t>SAU ocupada com leguminosas secas para grão em cultura principal (ha) e tipo de cultura</t>
  </si>
  <si>
    <t>Explorações com culturas hortícolas em cultura principal (nº) e tipo de cultura</t>
  </si>
  <si>
    <t xml:space="preserve">Extensivas </t>
  </si>
  <si>
    <t>Intensivas</t>
  </si>
  <si>
    <t xml:space="preserve">SAU ocupada com culturas hortícolas em cultura principal (ha) e tipo de cultura </t>
  </si>
  <si>
    <t>Explorações com flores e plantas ornamentais em cultura principal (nº) e tipo de cultura</t>
  </si>
  <si>
    <t xml:space="preserve">Ar livre/abrigo abaixo </t>
  </si>
  <si>
    <t>Estufa/abrigo alto</t>
  </si>
  <si>
    <t xml:space="preserve">SAU ocupada com flores e plantas ornamentais em cultura principal (ha) e tipo de cultura </t>
  </si>
  <si>
    <t>Explorações com culturas permanentes (nº) e tipo de cultura</t>
  </si>
  <si>
    <t>Frutos frescos (exceto citrinos)</t>
  </si>
  <si>
    <t>Citrinos</t>
  </si>
  <si>
    <t>Frutos subtropicais</t>
  </si>
  <si>
    <t>Frutos de casca rija</t>
  </si>
  <si>
    <t>Outras culturas permanentes</t>
  </si>
  <si>
    <t xml:space="preserve">SAU ocupada com culturas permanentes (ha) e tipo de cultura </t>
  </si>
  <si>
    <t>Dimensão média por exploração da área ocupada com culturas permanentes (ha) e tipo de cultura</t>
  </si>
  <si>
    <t>Explorações com frutos frescos (exceto citrinos) (nº) e tipo de cultura</t>
  </si>
  <si>
    <t xml:space="preserve">Outros frutos frescos </t>
  </si>
  <si>
    <t>SAU ocupada com frutos frescos (exceto citrinos) (ha) e tipo de cultura</t>
  </si>
  <si>
    <t>Explorações com citrinos (nº) e tipo de cultura</t>
  </si>
  <si>
    <t>Outros citrinos</t>
  </si>
  <si>
    <t>SAU ocupada com citrinos (ha) e tipo de cultura</t>
  </si>
  <si>
    <t>Explorações com vinha (nº) e tipo de cultura</t>
  </si>
  <si>
    <t>Vinha para vinho</t>
  </si>
  <si>
    <t>Vinha para uva de mesa</t>
  </si>
  <si>
    <t xml:space="preserve">SAU ocupada com vinha (ha) e tipo de cultura </t>
  </si>
  <si>
    <t>Explorações com outras culturas permanentes (nº) e tipo de cultura</t>
  </si>
  <si>
    <t>Chá</t>
  </si>
  <si>
    <t>Outras culturas</t>
  </si>
  <si>
    <t>SAU ocupada com outras culturas permanentes (ha) e tipo de cultura</t>
  </si>
  <si>
    <t>Explorações agrícolas (n.º) e tipo de efetivo</t>
  </si>
  <si>
    <t>com bovinos</t>
  </si>
  <si>
    <t>com suínos</t>
  </si>
  <si>
    <t>com ovinos</t>
  </si>
  <si>
    <t>com caprinos</t>
  </si>
  <si>
    <t>com equídeos</t>
  </si>
  <si>
    <t>com coelhos</t>
  </si>
  <si>
    <t>com aves</t>
  </si>
  <si>
    <t>com colmeias e cortiços povoados</t>
  </si>
  <si>
    <t>Peso das explorações agrícolas com efetivo animal no total das explorações (%) e tipo de efetivo</t>
  </si>
  <si>
    <t>Efetivo animal (n.º) e tipo de efetivo</t>
  </si>
  <si>
    <t>Bovinos</t>
  </si>
  <si>
    <t>Suínos</t>
  </si>
  <si>
    <t>Ovinos</t>
  </si>
  <si>
    <t>Caprinos</t>
  </si>
  <si>
    <t>Equídeos</t>
  </si>
  <si>
    <t>Coelhos</t>
  </si>
  <si>
    <t>Aves</t>
  </si>
  <si>
    <t>Colmeias e cortiços povoados</t>
  </si>
  <si>
    <t>CN/ ha de SAU</t>
  </si>
  <si>
    <t>Variação 1989-1999 (nº, pp)</t>
  </si>
  <si>
    <t>Variação 1999-2009 (nº, pp)</t>
  </si>
  <si>
    <t>Variação 1989-2009 (nº, pp)</t>
  </si>
  <si>
    <t xml:space="preserve">Explorações agrícolas com bovinos (n.º) </t>
  </si>
  <si>
    <t>Bovinos (n.º de animais)</t>
  </si>
  <si>
    <t>Bovinos (n.º de CN)</t>
  </si>
  <si>
    <t xml:space="preserve">Bovinos (n.º de animais) por exploração com bovinos </t>
  </si>
  <si>
    <t xml:space="preserve">Bovinos (n.º de CN) por exploração com bovinos </t>
  </si>
  <si>
    <t xml:space="preserve">Explorações agrícolas com vacas leiteiras (n.º) </t>
  </si>
  <si>
    <t xml:space="preserve">Vacas leiteiras (n.º de animais) </t>
  </si>
  <si>
    <t>Vacas leiteiras (n.º de animais) por exploração com vacas leiteiras</t>
  </si>
  <si>
    <t>Representatividade das vacas leiteiras no total do efetivo bovino (%)</t>
  </si>
  <si>
    <t>No total do efetivo bovino (%)</t>
  </si>
  <si>
    <t>No total das explorações com bovinos (%)</t>
  </si>
  <si>
    <t xml:space="preserve">Efetivo bovino (n.º de animais) e categoria </t>
  </si>
  <si>
    <t>Bovinos com menos de 1 ano (Vitelos)</t>
  </si>
  <si>
    <t>Vitelos de carne</t>
  </si>
  <si>
    <t>Outros vitelos</t>
  </si>
  <si>
    <t>Machos</t>
  </si>
  <si>
    <t>Fêmeas</t>
  </si>
  <si>
    <t>Adultos</t>
  </si>
  <si>
    <t>Bovinos de 1 ano a menos de 2 anos</t>
  </si>
  <si>
    <t>Fêmeas para abate</t>
  </si>
  <si>
    <t>Fêmeas reprodutoras</t>
  </si>
  <si>
    <t>Bovinos de 2 anos e mais</t>
  </si>
  <si>
    <t>Novilhas</t>
  </si>
  <si>
    <t>Novilhas para abate</t>
  </si>
  <si>
    <t>Novilhas reprodutoras</t>
  </si>
  <si>
    <t>Vacas</t>
  </si>
  <si>
    <t>Vacas leiteiras</t>
  </si>
  <si>
    <t>Outras vacas</t>
  </si>
  <si>
    <t>Explorações agrícolas com bovinos (n.º) e categoria</t>
  </si>
  <si>
    <t>Efetivo bovino (n.º de animais) e classes de n.º de bovinos</t>
  </si>
  <si>
    <t>Total: 1</t>
  </si>
  <si>
    <t>Total: 2</t>
  </si>
  <si>
    <t>Total: 3 - 4</t>
  </si>
  <si>
    <t>Total: 5 - 9</t>
  </si>
  <si>
    <t>Total: 10 - 14</t>
  </si>
  <si>
    <t>Total: 15 - 19</t>
  </si>
  <si>
    <t>Total: 20 - 29</t>
  </si>
  <si>
    <t>Total: 30 - 39</t>
  </si>
  <si>
    <t>Total: 40 - 49</t>
  </si>
  <si>
    <t>Total: 50 - 59</t>
  </si>
  <si>
    <t>Total: 60 - 99</t>
  </si>
  <si>
    <t>Total: 100 - 199</t>
  </si>
  <si>
    <t>Total: 200 - 299</t>
  </si>
  <si>
    <t>Total:&gt; =300</t>
  </si>
  <si>
    <t>Efetivo de vacas leiteiras (n.º de animais) e classes de n.º de vacas leiteiras</t>
  </si>
  <si>
    <t>Vacas leiteiras: Total</t>
  </si>
  <si>
    <t>Vacas leiteiras: 1</t>
  </si>
  <si>
    <t>Vacas leiteiras: 2</t>
  </si>
  <si>
    <t>Vacas leiteiras: 3 - 4</t>
  </si>
  <si>
    <t>Vacas leiteiras: 5 - 9</t>
  </si>
  <si>
    <t>Vacas leiteiras: 10 - 14</t>
  </si>
  <si>
    <t>Vacas leiteiras: 15 - 19</t>
  </si>
  <si>
    <t>Vacas leiteiras: 20 - 29</t>
  </si>
  <si>
    <t>Vacas leiteiras: 30 - 39</t>
  </si>
  <si>
    <t>Vacas leiteiras: 40 - 49</t>
  </si>
  <si>
    <t>Vacas leiteiras: 50 - 59</t>
  </si>
  <si>
    <t>Vacas leiteiras: 60 - 99</t>
  </si>
  <si>
    <t>Vacas leiteiras: 100 - 199</t>
  </si>
  <si>
    <t>Vacas leiteiras:&gt; =200</t>
  </si>
  <si>
    <t>Vacas leiteiras: 200 - 299</t>
  </si>
  <si>
    <t>Vacas leiteiras:&gt; =300</t>
  </si>
  <si>
    <t>Efetivo de vacas leiteiras (%)e classes de n.º de vacas leiteiras</t>
  </si>
  <si>
    <t>Explorações agrícolas com bovinos (n.º) e classes de n.º de bovinos</t>
  </si>
  <si>
    <t>Explorações agrícolas com vacas leiteiras (n.º) e classes de n.º de vacas leiteiras</t>
  </si>
  <si>
    <t>Explorações agrícolas com vacas leiteiras (%) e classes de n.º de vacas leiteiras</t>
  </si>
  <si>
    <t>Efetivo bovino (n.º de CN) e classes de CN</t>
  </si>
  <si>
    <t>0 - &lt;1</t>
  </si>
  <si>
    <t>1 - &lt;3</t>
  </si>
  <si>
    <t>3 - &lt;5</t>
  </si>
  <si>
    <t>5 - &lt;10</t>
  </si>
  <si>
    <t>10 - &lt;20</t>
  </si>
  <si>
    <t>20 - &lt;30</t>
  </si>
  <si>
    <t>30 - &lt;40</t>
  </si>
  <si>
    <t>40 - &lt;50</t>
  </si>
  <si>
    <t>&gt;= 50</t>
  </si>
  <si>
    <t>Efetivo bovino (%) e classes de CN</t>
  </si>
  <si>
    <t>Explorações agrícolas com bovinos (n.º) e classes de CN</t>
  </si>
  <si>
    <t>Explorações agrícolas com bovinos (%) e classes de CN</t>
  </si>
  <si>
    <t>Distribuição de bovinos em instalações de estabulação (%) e tipo de instalações pecuárias para bovinos (no universo de explorações com efetivo médio igual ou superior a 10 bovinos.)</t>
  </si>
  <si>
    <t>Estabulação presa</t>
  </si>
  <si>
    <t>Estabulação presa com produção predominante de estrume sólido</t>
  </si>
  <si>
    <t>Estabulação presa com produção predominante de chorume</t>
  </si>
  <si>
    <t>Estabulação livre</t>
  </si>
  <si>
    <t>Estabulação livre com produção predominante de estrume sólido</t>
  </si>
  <si>
    <t>Estabulação livre com produção predominante de chorume</t>
  </si>
  <si>
    <t xml:space="preserve">Explorações agrícolas com suínos (n.º) </t>
  </si>
  <si>
    <t>Suínos (n.º de animais)</t>
  </si>
  <si>
    <t>Suínos (n.º de CN)</t>
  </si>
  <si>
    <t>Suínos (n.º de animais) por exploração com suínos</t>
  </si>
  <si>
    <t>Suínos (n.º de CN) por exploração com suínos</t>
  </si>
  <si>
    <t xml:space="preserve">Explorações agrícolas com porcas reprodutoras (n.º) </t>
  </si>
  <si>
    <t xml:space="preserve">Porcas reprodutoras (n.º de animais) </t>
  </si>
  <si>
    <t>Porcas reprodutoras (n.º de animais) por exploração com porcas reprodutoras</t>
  </si>
  <si>
    <t>Representatividade das porcas reprodutoras no total do efetivo suíno (%)</t>
  </si>
  <si>
    <t>No total do efetivo suíno (%)</t>
  </si>
  <si>
    <t>No total das explorações com suínos (%)</t>
  </si>
  <si>
    <t>Efetivo suíno (n.º de animais) e categorias</t>
  </si>
  <si>
    <t>Suínos com menos de 20 kg PV</t>
  </si>
  <si>
    <t>Fêmeas reprodutoras com 50 kg PV e mais</t>
  </si>
  <si>
    <t>Porcos engorda (&gt; = 50 kg PV)</t>
  </si>
  <si>
    <t>Outros suínos</t>
  </si>
  <si>
    <t>Explorações agrícolas com suínos (n.º) e categorias</t>
  </si>
  <si>
    <t xml:space="preserve">Distribuição de explorações agrícolas com instalações de suínos (%) e tipo de instalações pecuárias para suínos (no universo de explorações com efetivo médio igual ou superior a 50 suínos ou 10 ou mais porcas reprodutoras.) </t>
  </si>
  <si>
    <t>Instalações com pavimento sem grelha</t>
  </si>
  <si>
    <t>Instalações com pavimento sem grelha e com cama sobreposta</t>
  </si>
  <si>
    <t>Outras instalações com pavimento sem grelha</t>
  </si>
  <si>
    <t>Instalações com pavimento com grelha</t>
  </si>
  <si>
    <t>Instalações com pavimento com grelha total</t>
  </si>
  <si>
    <t>Instalações com pavimento com grelha parcial</t>
  </si>
  <si>
    <t xml:space="preserve">Explorações agrícolas com ovinos (n.º) </t>
  </si>
  <si>
    <t>Ovinos (n.º de animais)</t>
  </si>
  <si>
    <t>Ovinos (n.º de CN)</t>
  </si>
  <si>
    <t>Ovinos (n.º de animais) por exploração com ovinos</t>
  </si>
  <si>
    <t>Ovinos (n.º de CN) por exploração com ovinos</t>
  </si>
  <si>
    <t xml:space="preserve">Explorações agrícolas com efetivo ovino leiteiro (n.º) </t>
  </si>
  <si>
    <t xml:space="preserve">Efetivo ovino leiteiro (n.º de animais) </t>
  </si>
  <si>
    <t>Efetivo ovino leiteiro (n.º de animais) por exploração com efetivo ovino leiteiro</t>
  </si>
  <si>
    <t>Representatividade do efetivo ovino leiteiro no total do efetivo ovino (%)</t>
  </si>
  <si>
    <t>No total do efetivo ovino (%)</t>
  </si>
  <si>
    <t>No total das explorações com ovinos (%)</t>
  </si>
  <si>
    <t>Efetivo ovino (n.º de animais) e categorias</t>
  </si>
  <si>
    <t>Ovelhas e borregas cobertas</t>
  </si>
  <si>
    <t>Ovelhas e borregas leiteiras</t>
  </si>
  <si>
    <t>Outras ovelhas e borregas cobertas</t>
  </si>
  <si>
    <t>Outros ovinos</t>
  </si>
  <si>
    <t>Explorações agrícolas com ovinos (n.º) e categorias</t>
  </si>
  <si>
    <t xml:space="preserve">Explorações agrícolas com caprinos (n.º) </t>
  </si>
  <si>
    <t>Caprinos (n.º de animais)</t>
  </si>
  <si>
    <t>Caprinos (n.º de CN)</t>
  </si>
  <si>
    <t>Caprinos (n.º de animais) por exploração com caprinos</t>
  </si>
  <si>
    <t>Caprinos (n.º de CN) por exploração com caprinos</t>
  </si>
  <si>
    <t xml:space="preserve">Explorações agrícolas com Cabras e chibas cobertas (n.º) </t>
  </si>
  <si>
    <t xml:space="preserve">Cabras e chibas cobertas (n.º de animais) </t>
  </si>
  <si>
    <t>Cabras e chibas cobertas (n.º de animais) por exploração com cabras e chibas cobertas</t>
  </si>
  <si>
    <t>Representatividade das cabras e chibas cobertas no total do efetivo caprino (%)</t>
  </si>
  <si>
    <t>No total do efetivo caprino (%)</t>
  </si>
  <si>
    <t>No total das explorações com caprinos (%)</t>
  </si>
  <si>
    <t>Efetivo caprino (n.º de animais) e categorias</t>
  </si>
  <si>
    <t>Cabras e chibas cobertas</t>
  </si>
  <si>
    <t>Cabras</t>
  </si>
  <si>
    <t>Chibas cobertas</t>
  </si>
  <si>
    <t>Outros caprinos</t>
  </si>
  <si>
    <t>Explorações agrícolas com caprinos (n.º) e categorias</t>
  </si>
  <si>
    <t xml:space="preserve">Explorações agrícolas com equídeos (n.º) </t>
  </si>
  <si>
    <t>Equídeos (n.º de animais)</t>
  </si>
  <si>
    <t>Equídeos (n.º de CN)</t>
  </si>
  <si>
    <t>Equídeos (n.º de animais) por exploração com equídeos</t>
  </si>
  <si>
    <t>Equídeos (n.º de CN) por exploração com equídeos</t>
  </si>
  <si>
    <t xml:space="preserve">Explorações agrícolas com equinos (n.º) </t>
  </si>
  <si>
    <t xml:space="preserve">Equinos (n.º de animais) </t>
  </si>
  <si>
    <t>Equinos (n.º de animais) por exploração com equinos</t>
  </si>
  <si>
    <t>Representatividade dos equinos no total do efetivo equídeo (%)</t>
  </si>
  <si>
    <t>No total do efetivo equídeo (%)</t>
  </si>
  <si>
    <t>No total das explorações com equídeos (%)</t>
  </si>
  <si>
    <t>Efetivo equídeo (n.º de animais) e categorias</t>
  </si>
  <si>
    <t>Equinos</t>
  </si>
  <si>
    <t>Outros equídeos</t>
  </si>
  <si>
    <t>Explorações agrícolas com equídeos (n.º) e categorias</t>
  </si>
  <si>
    <t xml:space="preserve">Explorações agrícolas com coelhos (n.º) </t>
  </si>
  <si>
    <t>Coelhos (n.º de animais)</t>
  </si>
  <si>
    <t>Coelhos (n.º de CN)</t>
  </si>
  <si>
    <t>Coelhos (n.º de animais) por exploração com coelhos</t>
  </si>
  <si>
    <t>Coelhos (n.º de CN) por exploração com coelhos</t>
  </si>
  <si>
    <t xml:space="preserve">Explorações agrícolas com coelhas reprodutoras (n.º) </t>
  </si>
  <si>
    <t xml:space="preserve">Coelhas reprodutoras (n.º de animais) </t>
  </si>
  <si>
    <t>Coelhas reprodutoras (n.º de animais) por exploração com coelhas reprodutoras</t>
  </si>
  <si>
    <t>Representatividade das coelhas reprodutoras no total do efetivo de coelhos (%)</t>
  </si>
  <si>
    <t>No total do efetivo de coelhos (%)</t>
  </si>
  <si>
    <t>No total das explorações com coelhos (%)</t>
  </si>
  <si>
    <t>Efetivo de coelhos (n.º de animais) e categorias</t>
  </si>
  <si>
    <t>Coelhas reprodutoras</t>
  </si>
  <si>
    <t>Outros coelhos</t>
  </si>
  <si>
    <t>Explorações agrícolas com coelhos (n.º) e categorias</t>
  </si>
  <si>
    <t xml:space="preserve">Explorações agrícolas com aves (n.º) </t>
  </si>
  <si>
    <t>Aves (n.º de animais)</t>
  </si>
  <si>
    <t>Aves (n.º de CN)</t>
  </si>
  <si>
    <t>Aves (n.º de animais) por exploração com aves</t>
  </si>
  <si>
    <t>Aves (n.º de CN) por exploração com aves</t>
  </si>
  <si>
    <t xml:space="preserve">Explorações agrícolas com galinhas poedeiras e reprodutoras (n.º) </t>
  </si>
  <si>
    <t xml:space="preserve">Galinhas poedeiras e reprodutoras (n.º de animais) </t>
  </si>
  <si>
    <t>Galinhas poedeiras e reprodutoras (n.º de animais) por exploração</t>
  </si>
  <si>
    <t>Representatividade das galinhas poedeiras e reprodutoras no total do efetivo de aves (%)</t>
  </si>
  <si>
    <t>No total do efetivo de aves (%)</t>
  </si>
  <si>
    <t>No total das explorações com aves (%)</t>
  </si>
  <si>
    <t>Efetivo de aves (n.º de animais) e categorias</t>
  </si>
  <si>
    <t>Frangos de carne (inclui galos)</t>
  </si>
  <si>
    <t>Galinhas poedeiras e reprodutoras</t>
  </si>
  <si>
    <t>Perus</t>
  </si>
  <si>
    <t>Patos</t>
  </si>
  <si>
    <t>Outras aves</t>
  </si>
  <si>
    <t>Explorações agrícolas com aves (n.º) e categorias</t>
  </si>
  <si>
    <t>Distribuição de explorações agrícolas com instalações de galinhas poedeiras e reprodutoras (%) e tipo de instalações pecuárias para galinhas poedeiras e reprodutoras (no universo de explorações com efetivo médio igual ou superior a 1000 galinhas poedeiras ou reprodutoras)</t>
  </si>
  <si>
    <t>Produção no solo com cama</t>
  </si>
  <si>
    <t>Produção em gaiolas</t>
  </si>
  <si>
    <t>Produção em gaiolas com tapete rolante</t>
  </si>
  <si>
    <t>Produção em gaiolas com fosso</t>
  </si>
  <si>
    <t>Produção em gaiolas com outros sistemas de produção</t>
  </si>
  <si>
    <t>Outros (inclui sistemas de produção ao ar livre)</t>
  </si>
  <si>
    <t xml:space="preserve">Explorações agrícolas com colmeias e cortiços povoados (n.º) </t>
  </si>
  <si>
    <t>Colmeias e cortiços povoados (n.º)</t>
  </si>
  <si>
    <t xml:space="preserve">Colmeias e cortiços povoados (n.º) por exploração com colmeias e cortiços povoados </t>
  </si>
  <si>
    <t>0 - &lt;1 ha</t>
  </si>
  <si>
    <t>Explorações mistas (nº) e classes de OTE</t>
  </si>
  <si>
    <t xml:space="preserve">Explorações mistas (%) e classes de OTE </t>
  </si>
  <si>
    <t>Explorações especializadas bovinos - criação e carne</t>
  </si>
  <si>
    <t>Explorações muito pequenas (VPPT &lt;8 000 euros)</t>
  </si>
  <si>
    <t xml:space="preserve">Explorações pequenas (8.000 euros &lt;VPPT &lt;25.000 euros) </t>
  </si>
  <si>
    <t>Explorações médias (25.000 euros &lt;VPPT &lt;100.000 euros)</t>
  </si>
  <si>
    <t>Explorações grandes (VPPT&gt; 100.000 euros)</t>
  </si>
  <si>
    <t>N.º de explorações muito pequenas (VPPT &lt;8 000 euros) e tipo de especialização</t>
  </si>
  <si>
    <t>N.º de explorações pequenas (8.000 euros &lt;VPPT &lt;25.000 euros) e tipo de especialização</t>
  </si>
  <si>
    <t>N.º de explorações médias (25.000 euros &lt;VPPT &lt;100.000 euros) e tipo de especialização</t>
  </si>
  <si>
    <t>N.º de explorações grandes (VPPT&gt; 100.000 euros) e tipo de especialização</t>
  </si>
  <si>
    <t>SAU (ha) e classes de DE</t>
  </si>
  <si>
    <t xml:space="preserve">SAU (%) e classes de DE </t>
  </si>
  <si>
    <t>SAU (ha) das explorações muito pequenas (VPPT &lt;8 000 euros) e tipo de especialização</t>
  </si>
  <si>
    <t>SAU (ha) das explorações pequenas (8.000 euros &lt;VPPT &lt;25.000 euros) e tipo de especialização</t>
  </si>
  <si>
    <t>SAU (ha) das explorações médias (25.000 euros &lt;VPPT &lt;100.000 euros) e tipo de especialização</t>
  </si>
  <si>
    <t>SAU (ha) das explorações grandes (VPPT&gt; 100.000 euros) e tipo de especialização</t>
  </si>
  <si>
    <t xml:space="preserve">VPPT (%) e classes de DE </t>
  </si>
  <si>
    <t>VPPT (euros) das explorações muito pequenas (VPPT &lt;8 000 euros) e tipo de especialização</t>
  </si>
  <si>
    <t>VPPT (euros) das explorações pequenas (8.000 euros &lt;VPPT &lt;25.000 euros) e tipo de especialização</t>
  </si>
  <si>
    <t>VPPT (euros) das explorações médias (25.000 euros &lt;VPPT &lt;100.000 euros) e tipo de especialização</t>
  </si>
  <si>
    <t>VPPT (euros) das explorações grandes (VPPT&gt; 100.000 euros) e tipo de especialização</t>
  </si>
  <si>
    <t>Explorações especializadas em produções vegetais (nº) e classes de OTE</t>
  </si>
  <si>
    <t xml:space="preserve">Explorações especializadas em produções vegetais (%) e classes de OTE </t>
  </si>
  <si>
    <t>Explorações especializadas em produções animais (nº) e classes de OTE</t>
  </si>
  <si>
    <t xml:space="preserve">Explorações especializadas em produções animais (%) e classes de OTE </t>
  </si>
  <si>
    <t>SAU (ha) das explorações especializadas em produções animais e classes  de OTE</t>
  </si>
  <si>
    <t xml:space="preserve">Explorações pequenas (8.000 euros &lt;VPPT &lt; 25.000 euros) </t>
  </si>
  <si>
    <t>Explorações médias (25.000 euros &lt;VPPT &lt; 100.000 euros)</t>
  </si>
  <si>
    <t>Explorações grandes (VPPT &gt; 100.000 euros)</t>
  </si>
  <si>
    <t>N.º de explorações   pequenas (8.000 euros &lt;VPPT &lt; 25.000 euros) e tipo de especialização</t>
  </si>
  <si>
    <t>N.º de explorações  médias (25.000 euros &lt;VPPT &lt; 100.000 euros) e tipo de especialização</t>
  </si>
  <si>
    <t>N.º de explorações  grandes (VPPT &gt; 100.000 euros) e tipo de especialização</t>
  </si>
  <si>
    <t>Explorações agrícolas (n.º) e espécie animal</t>
  </si>
  <si>
    <t>Peso das explorações agrícolas com efetivo animal no total das explorações (%) e espécie animal</t>
  </si>
  <si>
    <t>Efetivo animal (n.º) e espécie animal</t>
  </si>
  <si>
    <t/>
  </si>
  <si>
    <t>Representatividade das vacas leiteiras (%)</t>
  </si>
  <si>
    <t>Total: &gt;=300</t>
  </si>
  <si>
    <t>Efetivo de vacas leiteiras (n.º de animais)  e classes de n.º de vacas leiteiras</t>
  </si>
  <si>
    <t>Vacas leiteiras: &gt;=200</t>
  </si>
  <si>
    <t>Vacas leiteiras: &gt;=300</t>
  </si>
  <si>
    <t>Efetivo bovino (n.º de CN)  e classes de CN</t>
  </si>
  <si>
    <t>Distribuição de bovinos em instalações de estabulação (%) e tipo de instalações pecuárias para bovinos (no universo de explorações com efectivo médio igual ou superior a 10 bovinos.)</t>
  </si>
  <si>
    <t>Porcas reprodutoras  (n.º de animais) por exploração com porcas reprodutoras</t>
  </si>
  <si>
    <t>Porcos engorda (&gt;= 50 kg PV)</t>
  </si>
  <si>
    <t>Efetivo suíno (n.º de animais) e classes de n.º de suínos</t>
  </si>
  <si>
    <t>Total: Total</t>
  </si>
  <si>
    <t>Total: 1 - 2</t>
  </si>
  <si>
    <t>Total: 10 - 19</t>
  </si>
  <si>
    <t>Total: 20 - 49</t>
  </si>
  <si>
    <t>Total: 50 - 99</t>
  </si>
  <si>
    <t>Total: 200 - 399</t>
  </si>
  <si>
    <t>Total: 400 - 999</t>
  </si>
  <si>
    <t>Total: &gt;=1000</t>
  </si>
  <si>
    <t>Explorações agrícolas com suínos (n.º) e classes de n.º de suínos</t>
  </si>
  <si>
    <t>Efetivo suíno (n.º de CN)  e classes de CN</t>
  </si>
  <si>
    <t>Explorações agrícolas com suínos (n.º) e classes de CN</t>
  </si>
  <si>
    <t>Explorações agrícolas com suínos (%) e classes de CN</t>
  </si>
  <si>
    <t xml:space="preserve">Distribuição de explorações agrícolas com instalações de suínos (%) e tipo de instalações pecuárias para suínos (no universo de explorações com efectivo médio igual ou superior a 50 suínos ou 10 ou mais porcas reprodutoras.) </t>
  </si>
  <si>
    <t>Representatividade das Porcas reprodutoras  no total do efetivo suíno (%)</t>
  </si>
  <si>
    <t>Efetivo ovino (n.º de CN)  e classes de CN</t>
  </si>
  <si>
    <t>Explorações agrícolas com ovinos (n.º) e classes de CN</t>
  </si>
  <si>
    <t>Explorações agrícolas com ovinos (%) e classes de CN</t>
  </si>
  <si>
    <t>Cabras e chibas cobertas  (n.º de animais) por exploração com cabras e chibas cobertas</t>
  </si>
  <si>
    <t>Efetivo caprino (n.º de CN)  e classes de CN</t>
  </si>
  <si>
    <t>Explorações agrícolas com caprinos (n.º) e classes de CN</t>
  </si>
  <si>
    <t>Explorações agrícolas com caprinos (%) e classes de CN</t>
  </si>
  <si>
    <t>Equinos  (n.º de animais) por exploração com equinos</t>
  </si>
  <si>
    <t>Efetivo equídeo (n.º de CN)  e classes de CN</t>
  </si>
  <si>
    <t>Explorações agrícolas com equídeos (n.º) e classes de CN</t>
  </si>
  <si>
    <t>Explorações agrícolas com equídeos (%) e classes de CN</t>
  </si>
  <si>
    <t>Explorações agrícolas com coelhos (n.º) e classes de CN</t>
  </si>
  <si>
    <t>Explorações agrícolas com coelhos (%) e classes de CN</t>
  </si>
  <si>
    <t>Perús</t>
  </si>
  <si>
    <t>Explorações agrícolas com aves (n.º) e classes de CN</t>
  </si>
  <si>
    <t>Explorações agrícolas com aves (%) e classes de CN</t>
  </si>
  <si>
    <t>Explorações agrícolas com máquinas agrícolas (n.º) e tipo de máquinas agrícolas</t>
  </si>
  <si>
    <t>Tratores (de rodas e de rasto)</t>
  </si>
  <si>
    <t>Motocultivadores</t>
  </si>
  <si>
    <t>Motoenxadas (motofresas)</t>
  </si>
  <si>
    <t>Motoceifeiras (motogadanheiras)</t>
  </si>
  <si>
    <t>Máquinas agrícolas (n.º) e tipo de máquinas agrícolas</t>
  </si>
  <si>
    <t xml:space="preserve">Peso das explorações agrícolas com motocultivadores no total das explorações (%) </t>
  </si>
  <si>
    <t xml:space="preserve">Peso das explorações agrícolas que utilizam trator próprio no total das explorações (%) </t>
  </si>
  <si>
    <t xml:space="preserve">Peso das explorações agrícolas que utilizam tratores não pertencentes à exploração no total das explorações (%) </t>
  </si>
  <si>
    <t>&lt; 1 ha</t>
  </si>
  <si>
    <t>4 - 5</t>
  </si>
  <si>
    <t>&gt;=6</t>
  </si>
  <si>
    <t>Peso das explorações agrícolas com tratores no total das explorações (%) e classes de número de tratores</t>
  </si>
  <si>
    <t>Tratores (n.º) das explorações agrícolas e escalão de potência dos tratores</t>
  </si>
  <si>
    <t>&lt; 34 c.v.</t>
  </si>
  <si>
    <t>&lt; 20 c.v.</t>
  </si>
  <si>
    <t>20 - &lt; 34 c.v.</t>
  </si>
  <si>
    <t>34 - &lt; 55 c.v.</t>
  </si>
  <si>
    <t>55 - &lt; 82 c.v.</t>
  </si>
  <si>
    <t>&gt;= 82 c.v. e mais</t>
  </si>
  <si>
    <t>82 - &lt; 109 c.v.</t>
  </si>
  <si>
    <t xml:space="preserve">&gt;= 109 c.v. </t>
  </si>
  <si>
    <t>109 - &lt; 135 c.v.</t>
  </si>
  <si>
    <t>135 - &lt; 150 c.v.</t>
  </si>
  <si>
    <t>150 - &lt; 200 c.v.</t>
  </si>
  <si>
    <t>&gt;= 200 c.v.</t>
  </si>
  <si>
    <t>Tratores (%) das explorações agrícolas e escalão de potência dos tratores</t>
  </si>
  <si>
    <t>Explorações agrícolas com tratores (n.º) e escalão de potência dos tratores</t>
  </si>
  <si>
    <t>Explorações agrícolas com tratores (%) e escalão de potência dos tratores</t>
  </si>
  <si>
    <t>Tratores (n.º) das explorações agrícolas e idade dos tratores</t>
  </si>
  <si>
    <t>&lt; de 5 anos</t>
  </si>
  <si>
    <t>&gt; 5 anos e &lt; 10 anos</t>
  </si>
  <si>
    <t>&gt; 10 anos e &lt; 20 anos</t>
  </si>
  <si>
    <t>&gt; 20 anos</t>
  </si>
  <si>
    <t>Tratores (%) das explorações agrícolas e idade dos tratores</t>
  </si>
  <si>
    <t xml:space="preserve">Explorações agrícolas (n.º) com salas de ordenha </t>
  </si>
  <si>
    <t xml:space="preserve">Peso das explorações agrícolas com salas de ordenha no total das explorações (%) </t>
  </si>
  <si>
    <t>Salas de ordenha (n.º) das explorações agrícolas e idade das salas de ordenha</t>
  </si>
  <si>
    <t>Salas de ordenha (%) das explorações agrícolas e idade das salas de ordenha</t>
  </si>
  <si>
    <t>Explorações agrícolas (n.º) com máquinas de ordenha móvel</t>
  </si>
  <si>
    <t xml:space="preserve">Peso das explorações agrícolas com máquinas de ordenha móvel no total das explorações (%) </t>
  </si>
  <si>
    <t>Máquinas de ordenha móvel (n.º) das explorações agrícolas e idade das máquinas</t>
  </si>
  <si>
    <t>Máquinas de ordenha móvel (%) das explorações agrícolas e idade das máquinas</t>
  </si>
  <si>
    <t xml:space="preserve">Tratores (nº) por exploração agrícola com trator </t>
  </si>
  <si>
    <t>Tratores  (nº) por exploração agrícola com trator</t>
  </si>
  <si>
    <t>Tratores (nº) por 100 ha de SAU</t>
  </si>
  <si>
    <t>Tratores (n.º) das explorações agrícolas e classes de SAU</t>
  </si>
  <si>
    <t>Tratores (%) das explorações agrícolas e classes de SAU</t>
  </si>
  <si>
    <t>Explorações agrícolas com tratores (%) e classes de número de tratores</t>
  </si>
  <si>
    <t>Explorações agrícolas com tratores (n.º) e classes de número de tratores</t>
  </si>
  <si>
    <t>4-5</t>
  </si>
  <si>
    <t>Variação 1989-1999 (nº, UTA, ha, pp)</t>
  </si>
  <si>
    <t>Variação 1999-2009 (nº, UTA, ha, pp)</t>
  </si>
  <si>
    <t>Variação 1989-2009 (nº, UTA, ha, pp)</t>
  </si>
  <si>
    <t xml:space="preserve">Importância da população agrícola familiar na população residente </t>
  </si>
  <si>
    <t>População residente (Censos 1991, 2001 e 2011)</t>
  </si>
  <si>
    <t>População agrícola familiar (n.º de indivíduos)</t>
  </si>
  <si>
    <t xml:space="preserve">Peso da população agrícola familiar na população residente (%) </t>
  </si>
  <si>
    <t>Proporção de indivíduos com 24 anos ou menos na população residente (%): censos 2001 e 2011</t>
  </si>
  <si>
    <t>Proporção de indivíduos com idades entre os 25 e os 64 anos na população residente (%): censos 2001 e 2011</t>
  </si>
  <si>
    <t>Proporção de indivíduos com 65 anos ou mais na população residente (%): censos 2001 e 2011</t>
  </si>
  <si>
    <t>População residente (%) e nível de escolaridade: censos 2001 e 2011</t>
  </si>
  <si>
    <t>Nenhum</t>
  </si>
  <si>
    <t>Básico</t>
  </si>
  <si>
    <t>Secundário/Pós-secundário</t>
  </si>
  <si>
    <t>Superior</t>
  </si>
  <si>
    <t>População agrícola familiar (n.º de indivíduos) e relação de parentesco</t>
  </si>
  <si>
    <t xml:space="preserve">Total </t>
  </si>
  <si>
    <t>Produtor</t>
  </si>
  <si>
    <t>Cônjuge</t>
  </si>
  <si>
    <t>Outros membros da família</t>
  </si>
  <si>
    <t>População agrícola familiar (%) e relação de parentesco</t>
  </si>
  <si>
    <t>População agrícola familiar com atividade remunerada exterior à exploração agrícola (n.º)  e relação de parentesco</t>
  </si>
  <si>
    <t>População agrícola familiar com atividade remunerada exterior à exploração agrícola (%) e relação de parentesco</t>
  </si>
  <si>
    <t>Peso da população agrícola familiar com atividade remunerada exterior à exploração agrícola no total da população agrícola familiar (%) e relação de parentesco</t>
  </si>
  <si>
    <t>População agrícola familiar (n.º de indivíduos) e género</t>
  </si>
  <si>
    <t>Homens</t>
  </si>
  <si>
    <t>Mulheres</t>
  </si>
  <si>
    <t>População agrícola familiar (%) e género</t>
  </si>
  <si>
    <t xml:space="preserve">População agrícola familiar (n.º de indivíduos) e classe etária </t>
  </si>
  <si>
    <t>24 anos e menos</t>
  </si>
  <si>
    <t>25-34 anos</t>
  </si>
  <si>
    <t>35-44 anos</t>
  </si>
  <si>
    <t>45-54 anos</t>
  </si>
  <si>
    <t>55-64 anos</t>
  </si>
  <si>
    <t>65 e mais anos</t>
  </si>
  <si>
    <t xml:space="preserve">População agrícola familiar (%) e classe etária </t>
  </si>
  <si>
    <t>População agrícola familiar (n.º de indivíduos) e nível de escolaridade</t>
  </si>
  <si>
    <t>População agrícola familiar (%) e nível de escolaridade</t>
  </si>
  <si>
    <t xml:space="preserve">População agrícola familiar do sexo feminino (n.º de indivíduos) e classe etária </t>
  </si>
  <si>
    <t xml:space="preserve">População agrícola familiar do sexo feminino (%) e classe etária </t>
  </si>
  <si>
    <t>População agrícola familiar do sexo feminino (n.º de indivíduos) e nível de escolaridade</t>
  </si>
  <si>
    <t>População agrícola familiar do sexo feminino (%) e nível de escolaridade</t>
  </si>
  <si>
    <t>Produtores agrícolas (n.º de indivíduos) e género</t>
  </si>
  <si>
    <t>Produtores agrícolas (%) e género</t>
  </si>
  <si>
    <t xml:space="preserve">Produtores agrícolas (n.º de indivíduos) e classe etária </t>
  </si>
  <si>
    <t xml:space="preserve">Produtores agrícolas (%) e classe etária </t>
  </si>
  <si>
    <t>Produtores agrícolas (n.º de indivíduos) e nível de escolaridade</t>
  </si>
  <si>
    <t>Produtores agrícolas (%) e nível de escolaridade</t>
  </si>
  <si>
    <t>Produtores agrícolas com formação agrícola (n.º de indivíduos) e tipo de formação agrícola</t>
  </si>
  <si>
    <t>Exclusivamente prática</t>
  </si>
  <si>
    <t>Cursos de formação profissional relacionados com a atividade agrícola</t>
  </si>
  <si>
    <t>Completa (curso secundário ou superior agrícola)</t>
  </si>
  <si>
    <t>Produtores agrícolas com formação agrícola (%) e tipo de formação agrícola</t>
  </si>
  <si>
    <t xml:space="preserve">Produtores agrícolas do sexo feminino (n.º de indivíduos) e classe etária </t>
  </si>
  <si>
    <t xml:space="preserve">Produtores agrícolas do sexo feminino (%) e classe etária </t>
  </si>
  <si>
    <t>Produtores agrícolas do sexo feminino  (n.º de indivíduos) e nível de escolaridade</t>
  </si>
  <si>
    <t>Produtores agrícolas do sexo feminino (%) e nível de escolaridade</t>
  </si>
  <si>
    <t>Produtores agrícolas singulares (n.º), classe etária e continuidade da atividade agrícola</t>
  </si>
  <si>
    <t>Abandonar a atividade agrícola-Total</t>
  </si>
  <si>
    <t>Manter a atividade agrícola-Total</t>
  </si>
  <si>
    <t>Produtores agrícolas singulares (%), classe etária e continuidade da atividade agrícola</t>
  </si>
  <si>
    <t xml:space="preserve">Produtores agrícolas singulares (n.º) que pretendem manter a atividade agrícola e razão de continuidade </t>
  </si>
  <si>
    <t>Viabilidade económica</t>
  </si>
  <si>
    <t>Complemento ao rendimento familiar</t>
  </si>
  <si>
    <t>Valor afetivo</t>
  </si>
  <si>
    <t>Sem outra alternativa profissional</t>
  </si>
  <si>
    <t>Outros motivos</t>
  </si>
  <si>
    <t xml:space="preserve">Produtores agrícolas singulares (%) que pretendem manter a atividade agrícola e razão de continuidade </t>
  </si>
  <si>
    <t>Produtores agrícolas singulares (n.º) e fonte de rendimento</t>
  </si>
  <si>
    <t>Atividade agropecuária</t>
  </si>
  <si>
    <t>1 - 49%</t>
  </si>
  <si>
    <t>50 - 99%</t>
  </si>
  <si>
    <t>Atividade florestal</t>
  </si>
  <si>
    <t>Outras actividades</t>
  </si>
  <si>
    <t>Produtores agrícolas singulares (%) e fonte de rendimento</t>
  </si>
  <si>
    <t>Produtores agrícolas singulares (n.º) e importância dos subsídios/ ajudas ao rendimento</t>
  </si>
  <si>
    <t>&gt;0 - &lt;50%</t>
  </si>
  <si>
    <t>50 - &lt;100%</t>
  </si>
  <si>
    <t>Produtores agrícolas singulares (%) e importância dos subsídios/ ajudas ao rendimento</t>
  </si>
  <si>
    <t>Produtores agrícolas singulares (%) e tempo de atividade agrícola na exploração agrícola</t>
  </si>
  <si>
    <t xml:space="preserve">Tempo completo </t>
  </si>
  <si>
    <t>Tempo parcial</t>
  </si>
  <si>
    <t>Mão-de-obra agrícola total (n.º de indivíduos) e regime de duração de trabalho</t>
  </si>
  <si>
    <t>Tempo completo</t>
  </si>
  <si>
    <t>Mão-de-obra agrícola total (%) e regime de duração de trabalho</t>
  </si>
  <si>
    <t>Mão-de-obra agrícola familiar (n.º de indivíduos) e regime de duração de trabalho</t>
  </si>
  <si>
    <t>Mão-de-obra agrícola familiar (%) e regime de duração de trabalho</t>
  </si>
  <si>
    <t>Mão-de-obra agrícola não familiar (n.º de indivíduos) e regime de duração de trabalho</t>
  </si>
  <si>
    <t>Mão-de-obra agrícola não familiar (%) e regime de duração de trabalho</t>
  </si>
  <si>
    <t>Explorações agrícolas com mão-de-obra agrícola não familiar (n.º) e tipo de mão-de-obra</t>
  </si>
  <si>
    <t>Trabalhadores permanentes</t>
  </si>
  <si>
    <t>Trabalhadores eventuais contratados diretamente pelo produtor</t>
  </si>
  <si>
    <t>Trabalhadores eventuais, não contratados diretamente pelo produtor</t>
  </si>
  <si>
    <t>Explorações agrícolas com mão-de-obra agrícola não familiar (%) e tipo de mão-de-obra</t>
  </si>
  <si>
    <t>Peso das explorações agrícolas com mão-de-obra agrícola não familiar no total das explorações (%) e tipo de mão-de-obra</t>
  </si>
  <si>
    <t xml:space="preserve">Mão-de-obra agrícola não familiar permanente (n.º de indivíduos) e classe etária </t>
  </si>
  <si>
    <t xml:space="preserve">Mão-de-obra agrícola não familiar permanente (%) e classe etária </t>
  </si>
  <si>
    <t>Mão-de-obra agrícola não familiar permanente (%) e regime de duração de trabalho</t>
  </si>
  <si>
    <t>Volume de trabalho da mão-de-obra agrícola (UTA) e tipo de mão-de-obra</t>
  </si>
  <si>
    <t>Total mão-de-obra agrícola</t>
  </si>
  <si>
    <t>Total mão-de-obra agrícola familiar</t>
  </si>
  <si>
    <t>Total mão-de-obra agrícola não familiar</t>
  </si>
  <si>
    <t>Permanente</t>
  </si>
  <si>
    <t>Eventual, contratada diretamente pelo produtor</t>
  </si>
  <si>
    <t>Eventual, não contratada diretamente pelo produtor</t>
  </si>
  <si>
    <t>Volume de trabalho da mão-de-obra agrícola (%) e tipo de mão-de-obra</t>
  </si>
  <si>
    <t>Volume de trabalho da mão de obra agrícola familiar por indivíduo (UTA) e relação de parentesco</t>
  </si>
  <si>
    <t>Explorações agrícolas  (n.º) e classes de UTA</t>
  </si>
  <si>
    <t>&gt; 0 - &lt;0,5 UTA</t>
  </si>
  <si>
    <t>0,5 - &lt;1 UTA</t>
  </si>
  <si>
    <t>1 - &lt;1, 5 UTA</t>
  </si>
  <si>
    <t>1,5 - &lt;3 UTA</t>
  </si>
  <si>
    <t>&gt;= 3 UTA</t>
  </si>
  <si>
    <t>Explorações agrícolas  (%) e classes de UTA</t>
  </si>
  <si>
    <t>UTA média por 100 ha de SAU (UTA) e classes de SAU</t>
  </si>
  <si>
    <t>UTA média por exploração (UTA) e classes de SAU</t>
  </si>
  <si>
    <t>SAU média por UTA (ha)</t>
  </si>
  <si>
    <t>VPPT médio por UTA (euros)</t>
  </si>
  <si>
    <t xml:space="preserve">Explorações agrícolas com actividades lucrativas não agrícolas (% do total das explorações) </t>
  </si>
  <si>
    <t>Proporção de indivíduos com 24 anos ou menos na população residente (%)</t>
  </si>
  <si>
    <t>Proporção de indivíduos com idades entre os 25 e os 64 anos na população residente (%)</t>
  </si>
  <si>
    <t>Proporção de indivíduos com 65 anos ou mais na população residente (%)</t>
  </si>
  <si>
    <t xml:space="preserve">População residente </t>
  </si>
  <si>
    <t>1989/1991</t>
  </si>
  <si>
    <t>1999/2001</t>
  </si>
  <si>
    <t>2009/2011</t>
  </si>
  <si>
    <t>População agrícola familiar com atividade remunerada exterior à exploração agrícola (n.º) e relação de parentesco</t>
  </si>
  <si>
    <t>#!</t>
  </si>
  <si>
    <t>Produtores agrícolas do sexo feminino (n.º de indivíduos) e nível de escolaridade</t>
  </si>
  <si>
    <t>Secundário/ Pós-secundário</t>
  </si>
  <si>
    <t>!</t>
  </si>
  <si>
    <t>#</t>
  </si>
  <si>
    <t>Explorações agrícolas (n.º) e classes de UTA</t>
  </si>
  <si>
    <t>Explorações agrícolas (%) e classes de UTA</t>
  </si>
  <si>
    <t>CONSERVAÇÃO DO SOLO</t>
  </si>
  <si>
    <t>Superfície das terras aráveis (ha) das explorações agrícolas e tipo de cobertura do solo</t>
  </si>
  <si>
    <t>Culturas de Outono/Inverno</t>
  </si>
  <si>
    <t>Cultura de cobertura ou intercalar</t>
  </si>
  <si>
    <t>Manutenção dos resíduos da cultura anterior</t>
  </si>
  <si>
    <t>Solo nu</t>
  </si>
  <si>
    <t>Superfície das terras aráveis (%) das explorações agrícolas e tipo de cobertura do solo</t>
  </si>
  <si>
    <t>ELEMENTOS DA PAISAGEM</t>
  </si>
  <si>
    <t>Peso das explorações agrícolas com implementação de elementos de paisagem no total das explorações agrícolas (%) e tipo de elementos da paisagem</t>
  </si>
  <si>
    <t>Muros de pedra</t>
  </si>
  <si>
    <t>Sebes vivas</t>
  </si>
  <si>
    <t>Linhas de árvores</t>
  </si>
  <si>
    <t>Peso das explorações agrícolas com manutenção de elementos de paisagem no total das explorações agrícolas(%) e tipo de elementos da paisagem</t>
  </si>
  <si>
    <t>FERTILIZAÇÃO</t>
  </si>
  <si>
    <t>Peso das explorações agrícolas que efectuaram análises de terras nos últimos 3 anos no total das explorações agrícolas (%)</t>
  </si>
  <si>
    <t xml:space="preserve">Peso da SAU com aplicação de chorume no total da SAU(%) </t>
  </si>
  <si>
    <t xml:space="preserve">Peso da SAU com aplicação de estrume no total da SAU (%) </t>
  </si>
  <si>
    <t>Peso das explorações agrícolas em modo de produção biológico no total de explorações agrícolas com SAU (%)</t>
  </si>
  <si>
    <t>Peso da SAU em modo de produção biológico no total da SAU (%)</t>
  </si>
  <si>
    <t>Explorações (n.º) em modo de produção biológico, e tipo de cultura</t>
  </si>
  <si>
    <t>Culturas temporárias</t>
  </si>
  <si>
    <t>SAU (ha) em modo de produção biológico, e tipo de cultura</t>
  </si>
  <si>
    <t>SAU (%) em modo de produção biológico, e tipo de cultura</t>
  </si>
  <si>
    <t xml:space="preserve">Culturas temporárias </t>
  </si>
  <si>
    <t>Dimensão média da SAU (ha) em modo de produção biológico, e tipo de cultura</t>
  </si>
  <si>
    <t>Colmeias e cortiços</t>
  </si>
  <si>
    <t>Outros animais</t>
  </si>
  <si>
    <t>Efetivo animal (n.º de animais) em modo de produção biológico, e tipo de efetivo</t>
  </si>
  <si>
    <t>População residente (%) e nível de escolaridade</t>
  </si>
  <si>
    <t>Explorações (n.º) com efetivo animal em modo de produção biológico, e tipo de efetivo</t>
  </si>
  <si>
    <t>Efetivo de coelhos (n.º de CN) e classes de CN</t>
  </si>
  <si>
    <t>Efetivo de aves (n.º de CN) e classes de CN</t>
  </si>
  <si>
    <t>OS PRINCIPAIS INDICADORES DOS RECENSEAMENTOS AGRÍCOLAS DE 1989, 1999 E 2009 NA REGIÃO AUTÓNOMA DOS AÇORES</t>
  </si>
  <si>
    <t>ÍNDICE DE QUADROS</t>
  </si>
  <si>
    <t>Quadro 2 – Indicadores relativos à tipologia comunitária das explorações agrícolas (1989, 1999 e 2009): RAA</t>
  </si>
  <si>
    <t>Quadro 4 – Indicadores relativos ao total do efetivo animal (1989, 1999 e 2009): RAA</t>
  </si>
  <si>
    <t>Quadro 5 – Indicadores relativos ao efetivo bovino (1989, 1999 e 2009): RAA</t>
  </si>
  <si>
    <t>Quadro 7 – Indicadores relativos ao efetivo ovino (1989, 1999 e 2009): RAA</t>
  </si>
  <si>
    <t>Quadro 8 – Indicadores relativos ao efetivo caprino (1989, 1999 e 2009): RAA</t>
  </si>
  <si>
    <t>Quadro 9 – Indicadores relativos ao efetivo de equídeos (1989, 1999 e 2009): RAA</t>
  </si>
  <si>
    <t>Quadro 11 – Indicadores relativos ao efetivo de aves (1989, 1999 e 2009): RAA</t>
  </si>
  <si>
    <t>Quadro 12 – Indicadores relativos a colmeias e cortiços povoados (1989, 1999 e 2009): RAA</t>
  </si>
  <si>
    <t>Quadro 13 – Indicadores relativos às máquinas agrícolas (1989, 1999 e 2009): RAA</t>
  </si>
  <si>
    <t>Quadro 14 – Indicadores relativos à população e mão-de-obra agrícola (1989, 1999 e 2009): RAA</t>
  </si>
  <si>
    <t>Quadro 17 – Explorações agrícolas e classes de dimensão (1989, 1999 e 2009): ilhas</t>
  </si>
  <si>
    <t>Quadro 18 – Explorações agrícolas e formas de exploração da SAU (1989, 1999 e 2009): ilhas</t>
  </si>
  <si>
    <t>Quadro 19 – Explorações agrícolas e natureza jurídica do produtor (1989, 1999 e 2009): ilhas</t>
  </si>
  <si>
    <t>Quadro 20 – Explorações agrícolas e tipo de contabilidade (1989, 1999 e 2009): ilhas</t>
  </si>
  <si>
    <t>Quadro 21 – SAU e classes de dimensão das explorações agrícolas (1989, 1999 e 2009): ilhas</t>
  </si>
  <si>
    <t>Quadro 22 – SAU e formas de exploração da SAU (1989, 1999 e 2009): ilhas</t>
  </si>
  <si>
    <t>Quadro 23 – SAU e natureza jurídica do produtor (1989, 1999 e 2009): ilhas</t>
  </si>
  <si>
    <t>Quadro 24 – SAU e tipo de contabilidade das explorações agrícolas (1989, 1999 e 2009): ilhas</t>
  </si>
  <si>
    <t>Quadro 25 – Dimensão média das explorações (1989, 1999 e 2009) e formas de exploração da SAU, natureza jurídica do produtor e tipo de contabilidade: ilhas</t>
  </si>
  <si>
    <t>Quadro 26 – Blocos com SAU das explorações agrícolas (1989, 1999 e 2009): ilhas</t>
  </si>
  <si>
    <t>ESTRUTURA DAS EXPLORAÇÕES AGRÍCOLAS</t>
  </si>
  <si>
    <t>TIPOLOGIA COMUNITÁRIA DAS EXPLORAÇÕES AGRÍCOLAS</t>
  </si>
  <si>
    <t>UTILIZAÇÃO DAS TERRAS</t>
  </si>
  <si>
    <t>PRÁTICAS AGRÍCOLAS</t>
  </si>
  <si>
    <t>POPULAÇÃO E MÃO-DE-OBRA AGRÍCOLA</t>
  </si>
  <si>
    <t>MÁQUINAS AGRÍCOLAS</t>
  </si>
  <si>
    <t>EFETIVOS ANIMAIS</t>
  </si>
  <si>
    <t>Quadro 27 – Explorações agrícolas e tipo de especialização (1989, 1999 e 2009): ilhas</t>
  </si>
  <si>
    <t>Quadro 28 – SAU e tipo de especialização (1989, 1999 e 2009): ilhas</t>
  </si>
  <si>
    <t>Quadro 29 – Dimensão média das explorações e tipo de especialização (1989, 1999 e 2009): ilhas</t>
  </si>
  <si>
    <t>Quadro 30 – Explorações especializadas em produções vegetais e classes de OTE (1989, 1999 e 2009): ilhas</t>
  </si>
  <si>
    <t>Quadro 31 – SAU das explorações especializadas em produções vegetais e classes de OTE (1989, 1999 e 2009): ilhas</t>
  </si>
  <si>
    <t>Quadro 32 – Explorações especializadas em produções animais e classes de OTE (1989, 1999 e 2009): ilhas</t>
  </si>
  <si>
    <t>Quadro 33 – SAU das explorações especializadas em produções animais e classes de OTE (1989, 1999 e 2009): ilhas</t>
  </si>
  <si>
    <t>Quadro 34 – Explorações mistas e classes de OTE (1989, 1999 e 2009): ilhas</t>
  </si>
  <si>
    <t>Quadro 35 – SAU das explorações mistas e classes de OTE (1989, 1999 e 2009): ilhas</t>
  </si>
  <si>
    <t>Quadro 36 – Dimensão média das explorações especializadas, tipo de especialização e classes de OTE (1989, 1999 e 2009): ilhas</t>
  </si>
  <si>
    <t>Quadro 37 – Indicadores relativos ao Valor da Produção Padrão Total (VPPT) e à Dimensão Económica (DE) das explorações (2009): ilhas</t>
  </si>
  <si>
    <t>Quadro 38 – Superfície das explorações agrícolas e tipo de superfície (1989, 1999 e 2009): ilhas</t>
  </si>
  <si>
    <t>Quadro 39 – Explorações com SAU e tipo de ocupação cultural (1989, 1999 e 2009): ilhas</t>
  </si>
  <si>
    <t>Quadro 40 – SAU e tipo de ocupação cultural (1989, 1999 e 2009): ilhas</t>
  </si>
  <si>
    <t>Quadro 41 – Explorações com culturas temporárias e tipo de cultura (1989, 1999 e 2009): ilhas</t>
  </si>
  <si>
    <t>Quadro 42 – SAU ocupada com culturas temporárias e tipo de cultura (1989, 1999 e 2009): ilhas</t>
  </si>
  <si>
    <t>Quadro 43 – Explorações e SAU com culturas permanentes e tipo de cultura (1989, 1999 e 2009): ilhas</t>
  </si>
  <si>
    <t>Quadro 44 – Indicadores relativos ao total do efetivo animal (1989, 1999 e 2009): ilhas</t>
  </si>
  <si>
    <t>Quadro 45 Indicadores relativos ao efetivo bovino (1989, 1999 e 2009): ilhas</t>
  </si>
  <si>
    <t>Quadro 46 – Indicadores relativos ao efetivo suíno (1989, 1999 e 2009): ilhas</t>
  </si>
  <si>
    <t>Quadro 47 – Indicadores relativos ao efetivo ovino (1989, 1999 e 2009): ilhas</t>
  </si>
  <si>
    <t>Quadro 48 – Indicadores relativos ao efetivo caprino (1989, 1999 e 2009): ilhas</t>
  </si>
  <si>
    <t>Quadro 49 – Indicadores relativos ao efetivo de equídeos (1989, 1999 e 2009): ilhas</t>
  </si>
  <si>
    <t>Quadro 50 – Indicadores relativos ao efetivo de coelhos (1989, 1999 e 2009): ilhas</t>
  </si>
  <si>
    <t>Quadro 51 – Indicadores relativos ao efetivo de aves (1989, 1999 e 2009): ilhas</t>
  </si>
  <si>
    <t>Quadro 52 – Indicadores relativos a colmeias e cortiços povoados (1989, 1999 e 2009): ilhas</t>
  </si>
  <si>
    <t>Quadro 53 – Explorações agrícolas com máquinas e tipo de máquinas (1989, 1999 e 2009): ilhas</t>
  </si>
  <si>
    <t>Quadro 54 – Tratores das explorações agrícolas e SAU (1989, 1999 e 2009): ilhas</t>
  </si>
  <si>
    <t>Quadro 55 – Explorações agrícolas com tratores e classes de número de tratores (1989, 1999 e 2009): ilhas</t>
  </si>
  <si>
    <t>Quadro 56 – Tratores das explorações agrícolas e escalão de potência dos tratores (1999 e 2009): ilhas</t>
  </si>
  <si>
    <t>Quadro 57 – Explorações agrícolas com tratores e escalão de potência dos tratores (2009): ilhas</t>
  </si>
  <si>
    <t>Quadro 58 – Tratores das explorações agrícolas e idade dos tratores (2009): ilhas</t>
  </si>
  <si>
    <t>Quadro 59 – Explorações agrícolas com salas de ordenha (2009): ilhas</t>
  </si>
  <si>
    <t>Quadro 60 – Explorações agrícolas com máquinas de ordenha móvel (2009): ilhas</t>
  </si>
  <si>
    <t>Quadro 61 – Importância da população agrícola familiar (recenseamentos agrícolas de 1989, 1999 e 2009) na população residente (censos de 1991, 2001 e 2011); classes etárias e nível de escolaridade da população residente (censos de 2001 e 2011): ilhas</t>
  </si>
  <si>
    <t>Quadro 62 – População agrícola familiar e relação de parentesco: ilhas</t>
  </si>
  <si>
    <t>Quadro 64 – População agrícola familiar e nível de escolaridade (1989, 1999 e 2009): ilhas</t>
  </si>
  <si>
    <t>Quadro 69 – Produtores agrícolas singulares, classe etária e continuidade da atividade agrícola (2009): ilhas</t>
  </si>
  <si>
    <t>Quadro 70 – Produtores agrícolas singulares que pretendem manter a atividade agrícola e razão de continuidade (2009): ilhas</t>
  </si>
  <si>
    <t>Quadro 71 – Produtores agrícolas singulares e fonte de rendimento (2009): ilhas</t>
  </si>
  <si>
    <t>Quadro 72 – Produtores agrícolas singulares e importância dos subsídios/ajudas ao rendimento (2009): ilhas</t>
  </si>
  <si>
    <t>Quadro 73 – Mão-de-obra agrícola e regime de duração de trabalho (1989, 1999 e 2009): ilhas</t>
  </si>
  <si>
    <t>Quadro 74 – Explorações agrícolas com mão-de-obra agrícola não familiar e tipo de mão-de-obra (1989, 1999 e 2009): ilhas</t>
  </si>
  <si>
    <t>Quadro 76 – Volume de trabalho da mão-de-obra agrícola e tipo de mão-de-obra; volume de trabalho da mão-de-obra agrícola familiar por indivíduo e relação de parentesco; (1989, 1999 e 2009): ilhas</t>
  </si>
  <si>
    <t>Quadro 77 – Explorações agrícolas e classes de UTA (1989, 1999 e 2009): ilhas</t>
  </si>
  <si>
    <t>Quadro 79 – VPPT médio por UTA (2009) e explorações agrícolas com actividades lucrativas não agrícolas (1999 e 2009): ilhas</t>
  </si>
  <si>
    <t>Quadro 80 – Indicadores relativos a práticas agrícolas relacionadas com conservação do solo, fertilização do solo e elementos da paisagem (2009): RAA e ilhas</t>
  </si>
  <si>
    <t>Quadro 80 – Indicadores relativos a práticas agrícolas relacionadas com conservação do solo, fertilização do solo e elementos da paisagem (2009): ilhas</t>
  </si>
  <si>
    <t>Quadro 81 – Indicadores relativos ao modo de produção biológico (1999 e 2009): ilhas</t>
  </si>
  <si>
    <t>Quadro 3 – Indicadores relativos à utilização das terras (1989, 1999 e 2009): RAA</t>
  </si>
  <si>
    <t>Quadro 6 – Indicadores relativos ao efetivo suíno (1989, 1999 e 2009): RAA</t>
  </si>
  <si>
    <t>Quadro 10 – Indicadores relativos ao efetivo de coelhos (1989, 1999 e 2009): RAA</t>
  </si>
  <si>
    <t>Quadro 15 – Indicadores relativos a práticas agrícolas relacionadas com conservação do solo, fertilização do solo e elementos da paisagem (2009): RAA</t>
  </si>
  <si>
    <t>Quadro 16 – Indicadores relativos à agricultura biológica (1999 e 2009): RAA</t>
  </si>
  <si>
    <t>Quadro 34 – Explorações mistas e classe de OTE (1989, 1999 e 2009): ilhas</t>
  </si>
  <si>
    <t>Quadro 42 – SAU ocupada com culturas temporárias (ha) e tipo de cultura (1989, 1999 e 2009): ilhas</t>
  </si>
  <si>
    <t>Quadro 72 – Produtores agrícolas singulares e importância dos subsídios/ ajudas ao rendimento (2009): ilhas</t>
  </si>
  <si>
    <t>Quadro 81 – Indicadores relativos à agricultura biológica (1999 e 2009): RAA e ilhas</t>
  </si>
  <si>
    <t>ANEXO I - PRINCIPAIS INDICADORES, POR ILHA</t>
  </si>
  <si>
    <t xml:space="preserve">SAU (ha) das explorações mistas e classes de OTE </t>
  </si>
  <si>
    <t xml:space="preserve">SAU (%) das explorações mistas e classes de OTE </t>
  </si>
  <si>
    <t>Ilha de São Miguel</t>
  </si>
  <si>
    <t>OTE</t>
  </si>
  <si>
    <t>Orientação técnico económica</t>
  </si>
  <si>
    <t>RAA</t>
  </si>
  <si>
    <t>Região Autónoma dos Açores</t>
  </si>
  <si>
    <t>PP</t>
  </si>
  <si>
    <t>Ponto (s) percetual (ais)</t>
  </si>
  <si>
    <t>RA</t>
  </si>
  <si>
    <t>Recenseamento (s) Agrícola (s)</t>
  </si>
  <si>
    <t>DE</t>
  </si>
  <si>
    <t>Dimensão económica</t>
  </si>
  <si>
    <t>SAU</t>
  </si>
  <si>
    <t>Superfície agrícola utilizada</t>
  </si>
  <si>
    <t>UTA</t>
  </si>
  <si>
    <t>Unidade de trabalho ano</t>
  </si>
  <si>
    <t>HA</t>
  </si>
  <si>
    <t>Hectare (s)</t>
  </si>
  <si>
    <t>INE</t>
  </si>
  <si>
    <t>Instituto Nacional de Estatística, IP</t>
  </si>
  <si>
    <t>Nº</t>
  </si>
  <si>
    <t>Número</t>
  </si>
  <si>
    <t>Ilha Terceira</t>
  </si>
  <si>
    <t>Ilha Graciosa</t>
  </si>
  <si>
    <t>Ilha de São Jorge</t>
  </si>
  <si>
    <t>Ilha do Pico</t>
  </si>
  <si>
    <t>Ilha do Corvo</t>
  </si>
  <si>
    <t>Ilha das Flores</t>
  </si>
  <si>
    <t>Ilha de Santa Maria</t>
  </si>
  <si>
    <t>Ilha do Faial</t>
  </si>
  <si>
    <t>nome</t>
  </si>
  <si>
    <t>designação</t>
  </si>
  <si>
    <t>-</t>
  </si>
  <si>
    <t>Quadro 16 – Indicadores relativos ao modo de produção biológico (1999 e 2009): RAA</t>
  </si>
  <si>
    <t>Quadro 3– Indicadores relativos à utilização das terras (1989, 1999 e 2009): RAA</t>
  </si>
  <si>
    <t>Quadro 63 – População agrícola familiar, género e classe etária: ilhas</t>
  </si>
  <si>
    <t>Quadro 65 – População agrícola familiar do sexo feminino, classe etária e nível de escolaridade(1989, 1999 e 2009): ilhas</t>
  </si>
  <si>
    <t>Quadro 66 – Produtores agrícolas, género e classe etária (1989, 1999 e 2009): ilhas</t>
  </si>
  <si>
    <t>Quadro 67 – Produtores agrícolas, nível de escolaridade, formação agrícola e tempo de atividade agrícola na exploração agrícola (1989, 1999 e 2009): ilhas</t>
  </si>
  <si>
    <t>Quadro 68 – Produtores agrícolas do sexo feminino, classe etária e nível de escolaridade (1989, 1999 e 2009): ilhas</t>
  </si>
  <si>
    <t>Quadro 75 – Mão-de-obra agrícola não familiar permanente, classe etária e regime de duração de trabalho (1989, 1999 e 2009): ilhas</t>
  </si>
  <si>
    <t>Quadro 78 – UTA média por 100 ha de SAU e UTA média por exploração por classes de SAU e SAU média por UTA (1989, 1999 e 2009): ilhas</t>
  </si>
  <si>
    <t xml:space="preserve">Peso da SAU com aplicação de chorume no total da SAU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</si>
</sst>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\ &quot;€&quot;;[Red]\-#,##0\ &quot;€&quot;"/>
    <numFmt numFmtId="164" formatCode="0.0"/>
    <numFmt numFmtId="165" formatCode="###\ ###\ ##0"/>
    <numFmt numFmtId="166" formatCode="#\ ###\ ###"/>
    <numFmt numFmtId="167" formatCode="##0.0"/>
    <numFmt numFmtId="168" formatCode="###,###,##0"/>
    <numFmt numFmtId="169" formatCode="#\ ###\ ###\ ###"/>
    <numFmt numFmtId="170" formatCode="0_)"/>
    <numFmt numFmtId="171" formatCode="###\ ###\ ###;\-###\ ###\ ###;&quot;-&quot;"/>
    <numFmt numFmtId="172" formatCode="###,###,##0.0000000000"/>
    <numFmt numFmtId="173" formatCode="###.00\ ###\ ##0"/>
    <numFmt numFmtId="174" formatCode="#,##0.0"/>
    <numFmt numFmtId="175" formatCode="#\ ###\ ###;\-#;0"/>
    <numFmt numFmtId="176" formatCode="#,###,##0"/>
    <numFmt numFmtId="177" formatCode="#,##0\ &quot;Esc.&quot;;\-#,##0\ &quot;Esc.&quot;"/>
    <numFmt numFmtId="178" formatCode="0.0%"/>
  </numFmts>
  <fonts count="96">
    <font>
      <sz val="10"/>
      <name val="MS Sans Serif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sz val="8"/>
      <color indexed="8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12"/>
      <name val="Arial"/>
      <family val="2"/>
    </font>
    <font>
      <sz val="8"/>
      <color indexed="45"/>
      <name val="Arial Narrow"/>
      <family val="2"/>
    </font>
    <font>
      <b/>
      <sz val="11"/>
      <color indexed="45"/>
      <name val="Arial Narrow"/>
      <family val="2"/>
    </font>
    <font>
      <b/>
      <sz val="8"/>
      <color indexed="45"/>
      <name val="Arial Narrow"/>
      <family val="2"/>
    </font>
    <font>
      <sz val="8"/>
      <name val="MS Sans Serif"/>
      <family val="2"/>
    </font>
    <font>
      <sz val="10"/>
      <name val="MS Sans Serif"/>
      <family val="2"/>
    </font>
    <font>
      <sz val="8"/>
      <name val="NewCenturySchlbk"/>
    </font>
    <font>
      <sz val="9"/>
      <name val="UniversCondLight"/>
    </font>
    <font>
      <sz val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</font>
    <font>
      <sz val="7"/>
      <name val="Arial"/>
      <family val="2"/>
    </font>
    <font>
      <sz val="7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8"/>
      <name val="Times New Roman"/>
      <family val="1"/>
    </font>
    <font>
      <sz val="12"/>
      <color indexed="8"/>
      <name val="Garamond"/>
      <family val="2"/>
    </font>
    <font>
      <sz val="12"/>
      <color indexed="9"/>
      <name val="Garamond"/>
      <family val="2"/>
    </font>
    <font>
      <b/>
      <sz val="15"/>
      <color indexed="62"/>
      <name val="Garamond"/>
      <family val="2"/>
    </font>
    <font>
      <b/>
      <sz val="13"/>
      <color indexed="62"/>
      <name val="Garamond"/>
      <family val="2"/>
    </font>
    <font>
      <b/>
      <sz val="11"/>
      <color indexed="62"/>
      <name val="Garamond"/>
      <family val="2"/>
    </font>
    <font>
      <b/>
      <sz val="12"/>
      <color indexed="52"/>
      <name val="Garamond"/>
      <family val="2"/>
    </font>
    <font>
      <sz val="12"/>
      <color indexed="52"/>
      <name val="Garamond"/>
      <family val="2"/>
    </font>
    <font>
      <sz val="12"/>
      <color indexed="17"/>
      <name val="Garamond"/>
      <family val="2"/>
    </font>
    <font>
      <sz val="12"/>
      <color indexed="62"/>
      <name val="Garamond"/>
      <family val="2"/>
    </font>
    <font>
      <sz val="12"/>
      <color indexed="20"/>
      <name val="Garamond"/>
      <family val="2"/>
    </font>
    <font>
      <sz val="12"/>
      <color indexed="60"/>
      <name val="Garamond"/>
      <family val="2"/>
    </font>
    <font>
      <b/>
      <sz val="12"/>
      <color indexed="63"/>
      <name val="Garamond"/>
      <family val="2"/>
    </font>
    <font>
      <sz val="12"/>
      <color indexed="10"/>
      <name val="Garamond"/>
      <family val="2"/>
    </font>
    <font>
      <i/>
      <sz val="12"/>
      <color indexed="23"/>
      <name val="Garamond"/>
      <family val="2"/>
    </font>
    <font>
      <b/>
      <sz val="18"/>
      <color indexed="62"/>
      <name val="Cambria"/>
      <family val="2"/>
    </font>
    <font>
      <b/>
      <sz val="12"/>
      <color indexed="9"/>
      <name val="Garamond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name val="MS Sans Serif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808080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MS Sans Serif"/>
      <family val="2"/>
    </font>
    <font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i/>
      <sz val="8"/>
      <name val="Calibri"/>
      <family val="2"/>
    </font>
    <font>
      <b/>
      <i/>
      <sz val="8"/>
      <name val="Calibri"/>
      <family val="2"/>
    </font>
    <font>
      <b/>
      <sz val="8"/>
      <color rgb="FF333333"/>
      <name val="Calibri"/>
      <family val="2"/>
    </font>
    <font>
      <b/>
      <sz val="5"/>
      <name val="Calibri"/>
      <family val="2"/>
    </font>
    <font>
      <b/>
      <sz val="5"/>
      <color rgb="FF333333"/>
      <name val="Calibri"/>
      <family val="2"/>
    </font>
    <font>
      <b/>
      <sz val="8"/>
      <color rgb="FF333333"/>
      <name val="Calibri"/>
      <family val="2"/>
      <scheme val="minor"/>
    </font>
    <font>
      <b/>
      <sz val="8"/>
      <color rgb="FF808080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45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u/>
      <sz val="14"/>
      <color theme="6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u/>
      <sz val="10"/>
      <color theme="1" tint="0.34998626667073579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8"/>
      <color theme="1" tint="0.499984740745262"/>
      <name val="Arial Narrow"/>
      <family val="2"/>
    </font>
    <font>
      <b/>
      <sz val="8"/>
      <color rgb="FF808080"/>
      <name val="Arial Narrow"/>
      <family val="2"/>
    </font>
    <font>
      <sz val="10"/>
      <color theme="1" tint="0.34998626667073579"/>
      <name val="Calibri"/>
      <family val="2"/>
      <scheme val="minor"/>
    </font>
    <font>
      <sz val="10"/>
      <color rgb="FF595959"/>
      <name val="Calibri"/>
      <family val="2"/>
    </font>
    <font>
      <b/>
      <sz val="10"/>
      <color rgb="FF59595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mediumGray"/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FE5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  <border>
      <left/>
      <right style="thin">
        <color rgb="FFD6E3BC"/>
      </right>
      <top/>
      <bottom style="thin">
        <color rgb="FFD6E3BC"/>
      </bottom>
      <diagonal/>
    </border>
    <border>
      <left/>
      <right/>
      <top/>
      <bottom style="thin">
        <color rgb="FFD6E3BC"/>
      </bottom>
      <diagonal/>
    </border>
    <border>
      <left style="thin">
        <color rgb="FFD6E3BC"/>
      </left>
      <right/>
      <top style="thin">
        <color rgb="FFD6E3BC"/>
      </top>
      <bottom style="thin">
        <color rgb="FFD6E3BC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/>
      <diagonal/>
    </border>
    <border>
      <left/>
      <right/>
      <top/>
      <bottom style="thin">
        <color theme="6" tint="0.59996337778862885"/>
      </bottom>
      <diagonal/>
    </border>
    <border>
      <left/>
      <right style="thin">
        <color rgb="FFD6E3BC"/>
      </right>
      <top/>
      <bottom/>
      <diagonal/>
    </border>
    <border>
      <left/>
      <right style="thin">
        <color rgb="FFD6E3BC"/>
      </right>
      <top style="thin">
        <color rgb="FFD6E3BC"/>
      </top>
      <bottom style="thin">
        <color rgb="FFD6E3BC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rgb="FF92D050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rgb="FF92D050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rgb="FFD8E4BC"/>
      </left>
      <right style="thin">
        <color rgb="FFD8E4BC"/>
      </right>
      <top style="thin">
        <color rgb="FFD8E4BC"/>
      </top>
      <bottom style="thin">
        <color rgb="FFD8E4B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D8E4BC"/>
      </right>
      <top/>
      <bottom style="thin">
        <color rgb="FFD8E4BC"/>
      </bottom>
      <diagonal/>
    </border>
    <border>
      <left/>
      <right style="thin">
        <color rgb="FFD8E4BC"/>
      </right>
      <top/>
      <bottom/>
      <diagonal/>
    </border>
    <border>
      <left/>
      <right/>
      <top/>
      <bottom style="thin">
        <color rgb="FFD8E4BC"/>
      </bottom>
      <diagonal/>
    </border>
    <border>
      <left style="thin">
        <color rgb="FFD8E4BC"/>
      </left>
      <right/>
      <top style="thin">
        <color rgb="FFD8E4BC"/>
      </top>
      <bottom style="thin">
        <color rgb="FFD8E4BC"/>
      </bottom>
      <diagonal/>
    </border>
    <border>
      <left/>
      <right style="thin">
        <color rgb="FFD8E4BC"/>
      </right>
      <top style="thin">
        <color rgb="FFD8E4BC"/>
      </top>
      <bottom style="thin">
        <color rgb="FFD8E4BC"/>
      </bottom>
      <diagonal/>
    </border>
    <border>
      <left style="thin">
        <color rgb="FFD6E3BC"/>
      </left>
      <right style="thin">
        <color rgb="FFD6E3BC"/>
      </right>
      <top/>
      <bottom style="thin">
        <color rgb="FFD6E3BC"/>
      </bottom>
      <diagonal/>
    </border>
    <border>
      <left style="thin">
        <color rgb="FFD6E3BC"/>
      </left>
      <right style="thin">
        <color rgb="FFD6E3BC"/>
      </right>
      <top style="thin">
        <color rgb="FFD6E3BC"/>
      </top>
      <bottom/>
      <diagonal/>
    </border>
    <border>
      <left style="medium">
        <color rgb="FFD6E3BC"/>
      </left>
      <right style="medium">
        <color rgb="FFD6E3BC"/>
      </right>
      <top style="medium">
        <color rgb="FFD6E3BC"/>
      </top>
      <bottom style="medium">
        <color rgb="FFD6E3BC"/>
      </bottom>
      <diagonal/>
    </border>
    <border>
      <left/>
      <right style="medium">
        <color rgb="FFD6E3BC"/>
      </right>
      <top style="medium">
        <color rgb="FFD6E3BC"/>
      </top>
      <bottom style="medium">
        <color rgb="FFD6E3BC"/>
      </bottom>
      <diagonal/>
    </border>
    <border>
      <left style="medium">
        <color rgb="FFD6E3BC"/>
      </left>
      <right style="medium">
        <color rgb="FFD6E3BC"/>
      </right>
      <top/>
      <bottom style="medium">
        <color rgb="FFD6E3BC"/>
      </bottom>
      <diagonal/>
    </border>
    <border>
      <left/>
      <right style="medium">
        <color rgb="FFD6E3BC"/>
      </right>
      <top/>
      <bottom style="medium">
        <color rgb="FFD6E3BC"/>
      </bottom>
      <diagonal/>
    </border>
    <border>
      <left/>
      <right style="medium">
        <color rgb="FFD6E3BC"/>
      </right>
      <top/>
      <bottom/>
      <diagonal/>
    </border>
  </borders>
  <cellStyleXfs count="78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0" fontId="1" fillId="0" borderId="1" applyNumberFormat="0" applyBorder="0" applyProtection="0">
      <alignment horizontal="center"/>
    </xf>
    <xf numFmtId="0" fontId="36" fillId="0" borderId="2" applyNumberFormat="0" applyFill="0" applyAlignment="0" applyProtection="0"/>
    <xf numFmtId="0" fontId="1" fillId="0" borderId="1" applyNumberFormat="0" applyBorder="0" applyProtection="0">
      <alignment horizontal="center"/>
    </xf>
    <xf numFmtId="0" fontId="37" fillId="0" borderId="3" applyNumberFormat="0" applyFill="0" applyAlignment="0" applyProtection="0"/>
    <xf numFmtId="0" fontId="26" fillId="0" borderId="1" applyNumberFormat="0" applyBorder="0" applyProtection="0">
      <alignment horizontal="center"/>
    </xf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1" applyNumberFormat="0" applyBorder="0" applyProtection="0">
      <alignment horizontal="center"/>
    </xf>
    <xf numFmtId="0" fontId="39" fillId="11" borderId="5" applyNumberFormat="0" applyAlignment="0" applyProtection="0"/>
    <xf numFmtId="0" fontId="40" fillId="0" borderId="6" applyNumberFormat="0" applyFill="0" applyAlignment="0" applyProtection="0"/>
    <xf numFmtId="3" fontId="32" fillId="0" borderId="0" applyFont="0" applyFill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41" fillId="16" borderId="0" applyNumberFormat="0" applyBorder="0" applyAlignment="0" applyProtection="0"/>
    <xf numFmtId="177" fontId="32" fillId="0" borderId="0" applyFont="0" applyFill="0" applyBorder="0" applyAlignment="0" applyProtection="0"/>
    <xf numFmtId="0" fontId="3" fillId="0" borderId="0" applyFill="0" applyBorder="0" applyProtection="0"/>
    <xf numFmtId="0" fontId="27" fillId="0" borderId="0" applyFill="0" applyBorder="0" applyProtection="0"/>
    <xf numFmtId="0" fontId="27" fillId="0" borderId="0" applyFill="0" applyBorder="0" applyProtection="0"/>
    <xf numFmtId="0" fontId="32" fillId="0" borderId="0" applyFont="0" applyFill="0" applyBorder="0" applyAlignment="0" applyProtection="0"/>
    <xf numFmtId="0" fontId="42" fillId="3" borderId="5" applyNumberFormat="0" applyAlignment="0" applyProtection="0"/>
    <xf numFmtId="2" fontId="32" fillId="0" borderId="0" applyFont="0" applyFill="0" applyBorder="0" applyAlignment="0" applyProtection="0"/>
    <xf numFmtId="0" fontId="22" fillId="0" borderId="0" applyFont="0" applyAlignment="0">
      <alignment vertical="center"/>
    </xf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3" fillId="17" borderId="0" applyNumberFormat="0" applyBorder="0" applyAlignment="0" applyProtection="0"/>
    <xf numFmtId="0" fontId="44" fillId="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1" fillId="4" borderId="7" applyNumberFormat="0" applyFont="0" applyAlignment="0" applyProtection="0"/>
    <xf numFmtId="0" fontId="1" fillId="18" borderId="8" applyNumberFormat="0" applyBorder="0" applyProtection="0">
      <alignment horizontal="center"/>
    </xf>
    <xf numFmtId="9" fontId="25" fillId="0" borderId="0" applyFont="0" applyFill="0" applyBorder="0" applyAlignment="0" applyProtection="0"/>
    <xf numFmtId="0" fontId="6" fillId="0" borderId="0" applyNumberFormat="0" applyFill="0" applyProtection="0"/>
    <xf numFmtId="0" fontId="45" fillId="11" borderId="9" applyNumberFormat="0" applyAlignment="0" applyProtection="0"/>
    <xf numFmtId="170" fontId="23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/>
    <xf numFmtId="0" fontId="1" fillId="0" borderId="0" applyNumberForma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1" fillId="0" borderId="10" applyBorder="0">
      <alignment horizontal="left"/>
    </xf>
    <xf numFmtId="0" fontId="32" fillId="0" borderId="11" applyNumberFormat="0" applyFont="0" applyFill="0" applyAlignment="0" applyProtection="0"/>
    <xf numFmtId="0" fontId="49" fillId="19" borderId="12" applyNumberFormat="0" applyAlignment="0" applyProtection="0"/>
    <xf numFmtId="9" fontId="55" fillId="0" borderId="0" applyFont="0" applyFill="0" applyBorder="0" applyAlignment="0" applyProtection="0"/>
  </cellStyleXfs>
  <cellXfs count="850">
    <xf numFmtId="0" fontId="0" fillId="0" borderId="0" xfId="0"/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7" fillId="0" borderId="0" xfId="62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Alignment="1">
      <alignment horizontal="justify" vertical="justify"/>
    </xf>
    <xf numFmtId="0" fontId="11" fillId="0" borderId="0" xfId="62" applyNumberFormat="1" applyFont="1" applyFill="1" applyBorder="1" applyProtection="1">
      <protection locked="0"/>
    </xf>
    <xf numFmtId="0" fontId="14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wrapText="1"/>
      <protection locked="0"/>
    </xf>
    <xf numFmtId="0" fontId="7" fillId="0" borderId="0" xfId="62" applyNumberFormat="1" applyFont="1" applyFill="1" applyBorder="1" applyProtection="1">
      <protection locked="0"/>
    </xf>
    <xf numFmtId="164" fontId="17" fillId="0" borderId="0" xfId="6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62" applyFont="1" applyFill="1" applyBorder="1" applyAlignment="1" applyProtection="1">
      <alignment horizontal="center" vertical="center" wrapText="1"/>
      <protection locked="0"/>
    </xf>
    <xf numFmtId="6" fontId="11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vertical="center"/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quotePrefix="1" applyNumberFormat="1" applyFont="1" applyBorder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1" fillId="0" borderId="0" xfId="61" applyNumberFormat="1" applyFont="1" applyBorder="1" applyAlignment="1" applyProtection="1">
      <alignment vertical="center"/>
      <protection locked="0"/>
    </xf>
    <xf numFmtId="0" fontId="9" fillId="0" borderId="0" xfId="61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61" quotePrefix="1" applyNumberFormat="1" applyFont="1" applyBorder="1" applyAlignment="1" applyProtection="1">
      <alignment vertical="center"/>
      <protection locked="0"/>
    </xf>
    <xf numFmtId="0" fontId="7" fillId="0" borderId="0" xfId="61" applyNumberFormat="1" applyFont="1" applyBorder="1" applyAlignment="1" applyProtection="1">
      <alignment vertical="center"/>
      <protection locked="0"/>
    </xf>
    <xf numFmtId="49" fontId="7" fillId="0" borderId="0" xfId="61" applyNumberFormat="1" applyFont="1" applyBorder="1" applyAlignment="1" applyProtection="1">
      <alignment vertical="center"/>
      <protection locked="0"/>
    </xf>
    <xf numFmtId="0" fontId="7" fillId="0" borderId="0" xfId="61" quotePrefix="1" applyNumberFormat="1" applyFont="1" applyBorder="1" applyAlignment="1" applyProtection="1">
      <alignment vertical="center"/>
      <protection locked="0"/>
    </xf>
    <xf numFmtId="0" fontId="7" fillId="0" borderId="0" xfId="61" applyNumberFormat="1" applyFont="1" applyFill="1" applyBorder="1" applyAlignment="1" applyProtection="1">
      <alignment vertical="center"/>
      <protection locked="0"/>
    </xf>
    <xf numFmtId="0" fontId="7" fillId="0" borderId="0" xfId="62" applyFont="1" applyFill="1" applyBorder="1" applyAlignment="1" applyProtection="1">
      <protection locked="0"/>
    </xf>
    <xf numFmtId="0" fontId="11" fillId="0" borderId="0" xfId="62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165" fontId="7" fillId="0" borderId="0" xfId="62" applyNumberFormat="1" applyFont="1" applyFill="1" applyBorder="1" applyAlignment="1" applyProtection="1">
      <protection locked="0"/>
    </xf>
    <xf numFmtId="0" fontId="7" fillId="0" borderId="0" xfId="61" applyNumberFormat="1" applyFont="1" applyFill="1" applyBorder="1" applyAlignment="1" applyProtection="1">
      <protection locked="0"/>
    </xf>
    <xf numFmtId="165" fontId="7" fillId="0" borderId="0" xfId="61" applyNumberFormat="1" applyFont="1" applyBorder="1" applyAlignment="1" applyProtection="1">
      <alignment horizontal="right" vertical="center"/>
    </xf>
    <xf numFmtId="0" fontId="9" fillId="0" borderId="0" xfId="6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/>
    <xf numFmtId="165" fontId="7" fillId="0" borderId="0" xfId="61" applyNumberFormat="1" applyFont="1" applyBorder="1" applyAlignment="1" applyProtection="1">
      <alignment vertical="center"/>
      <protection locked="0"/>
    </xf>
    <xf numFmtId="0" fontId="7" fillId="20" borderId="0" xfId="0" applyFont="1" applyFill="1" applyAlignment="1" applyProtection="1">
      <alignment vertical="center"/>
      <protection locked="0"/>
    </xf>
    <xf numFmtId="3" fontId="7" fillId="20" borderId="0" xfId="0" applyNumberFormat="1" applyFont="1" applyFill="1" applyAlignment="1" applyProtection="1">
      <alignment vertical="center"/>
      <protection locked="0"/>
    </xf>
    <xf numFmtId="0" fontId="9" fillId="20" borderId="0" xfId="0" applyFont="1" applyFill="1" applyAlignment="1" applyProtection="1">
      <alignment vertical="center"/>
      <protection locked="0"/>
    </xf>
    <xf numFmtId="0" fontId="9" fillId="20" borderId="0" xfId="0" applyFont="1" applyFill="1" applyBorder="1" applyAlignment="1" applyProtection="1">
      <alignment vertical="center"/>
      <protection locked="0"/>
    </xf>
    <xf numFmtId="168" fontId="7" fillId="0" borderId="0" xfId="62" applyNumberFormat="1" applyFont="1" applyFill="1" applyBorder="1" applyAlignme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20" borderId="0" xfId="0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3" fontId="9" fillId="20" borderId="0" xfId="0" applyNumberFormat="1" applyFont="1" applyFill="1" applyAlignment="1" applyProtection="1">
      <alignment vertical="center"/>
      <protection locked="0"/>
    </xf>
    <xf numFmtId="3" fontId="7" fillId="20" borderId="0" xfId="0" applyNumberFormat="1" applyFont="1" applyFill="1" applyAlignment="1" applyProtection="1">
      <alignment horizontal="right"/>
      <protection locked="0"/>
    </xf>
    <xf numFmtId="166" fontId="7" fillId="20" borderId="0" xfId="0" applyNumberFormat="1" applyFont="1" applyFill="1" applyAlignment="1" applyProtection="1">
      <alignment horizontal="right" vertical="center"/>
      <protection locked="0"/>
    </xf>
    <xf numFmtId="166" fontId="7" fillId="20" borderId="0" xfId="0" applyNumberFormat="1" applyFont="1" applyFill="1" applyBorder="1" applyAlignment="1" applyProtection="1">
      <alignment horizontal="right" vertical="center"/>
      <protection locked="0"/>
    </xf>
    <xf numFmtId="0" fontId="7" fillId="20" borderId="0" xfId="0" applyFont="1" applyFill="1" applyAlignment="1" applyProtection="1">
      <alignment horizontal="right" vertical="center"/>
      <protection locked="0"/>
    </xf>
    <xf numFmtId="3" fontId="7" fillId="20" borderId="0" xfId="0" applyNumberFormat="1" applyFont="1" applyFill="1" applyBorder="1" applyAlignment="1" applyProtection="1">
      <alignment horizontal="right"/>
      <protection locked="0"/>
    </xf>
    <xf numFmtId="2" fontId="7" fillId="20" borderId="0" xfId="0" applyNumberFormat="1" applyFont="1" applyFill="1" applyAlignment="1" applyProtection="1">
      <alignment horizontal="right" vertical="center"/>
      <protection locked="0"/>
    </xf>
    <xf numFmtId="0" fontId="7" fillId="0" borderId="0" xfId="6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11" fillId="0" borderId="0" xfId="61" applyNumberFormat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172" fontId="7" fillId="0" borderId="0" xfId="0" applyNumberFormat="1" applyFont="1" applyProtection="1">
      <protection locked="0"/>
    </xf>
    <xf numFmtId="169" fontId="7" fillId="0" borderId="0" xfId="0" applyNumberFormat="1" applyFont="1" applyBorder="1" applyAlignment="1" applyProtection="1">
      <alignment vertical="center"/>
    </xf>
    <xf numFmtId="0" fontId="11" fillId="0" borderId="0" xfId="0" applyFont="1" applyProtection="1">
      <protection locked="0"/>
    </xf>
    <xf numFmtId="175" fontId="7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Fill="1" applyAlignment="1" applyProtection="1">
      <protection locked="0"/>
    </xf>
    <xf numFmtId="1" fontId="11" fillId="0" borderId="0" xfId="0" applyNumberFormat="1" applyFont="1" applyFill="1" applyAlignment="1" applyProtection="1">
      <alignment horizontal="right"/>
      <protection locked="0"/>
    </xf>
    <xf numFmtId="176" fontId="7" fillId="0" borderId="0" xfId="0" applyNumberFormat="1" applyFont="1" applyBorder="1" applyAlignment="1" applyProtection="1">
      <protection locked="0"/>
    </xf>
    <xf numFmtId="176" fontId="7" fillId="0" borderId="0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29" fillId="0" borderId="0" xfId="0" applyFont="1" applyProtection="1">
      <protection locked="0"/>
    </xf>
    <xf numFmtId="0" fontId="11" fillId="20" borderId="0" xfId="0" applyFont="1" applyFill="1" applyProtection="1">
      <protection locked="0"/>
    </xf>
    <xf numFmtId="0" fontId="29" fillId="2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0" fillId="0" borderId="0" xfId="0" applyFont="1" applyFill="1" applyProtection="1">
      <protection locked="0"/>
    </xf>
    <xf numFmtId="0" fontId="11" fillId="0" borderId="0" xfId="0" applyFont="1" applyAlignment="1" applyProtection="1">
      <protection locked="0"/>
    </xf>
    <xf numFmtId="0" fontId="30" fillId="20" borderId="0" xfId="0" applyFont="1" applyFill="1" applyProtection="1"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/>
    <xf numFmtId="0" fontId="7" fillId="20" borderId="0" xfId="19" applyFont="1" applyFill="1" applyBorder="1" applyAlignment="1" applyProtection="1">
      <alignment horizontal="center" vertical="center" wrapText="1"/>
    </xf>
    <xf numFmtId="0" fontId="52" fillId="0" borderId="0" xfId="47" applyFont="1" applyFill="1" applyAlignment="1" applyProtection="1"/>
    <xf numFmtId="0" fontId="53" fillId="0" borderId="0" xfId="0" applyFont="1" applyFill="1"/>
    <xf numFmtId="0" fontId="54" fillId="0" borderId="0" xfId="0" applyFont="1"/>
    <xf numFmtId="0" fontId="56" fillId="0" borderId="0" xfId="0" applyNumberFormat="1" applyFont="1" applyFill="1" applyBorder="1" applyAlignment="1" applyProtection="1">
      <protection locked="0"/>
    </xf>
    <xf numFmtId="0" fontId="56" fillId="0" borderId="0" xfId="60" applyFont="1" applyAlignment="1" applyProtection="1">
      <alignment vertical="center"/>
      <protection locked="0"/>
    </xf>
    <xf numFmtId="0" fontId="56" fillId="0" borderId="0" xfId="0" applyFont="1" applyFill="1"/>
    <xf numFmtId="0" fontId="56" fillId="0" borderId="0" xfId="0" applyFont="1" applyProtection="1">
      <protection locked="0"/>
    </xf>
    <xf numFmtId="0" fontId="56" fillId="0" borderId="0" xfId="61" applyNumberFormat="1" applyFont="1" applyBorder="1" applyAlignment="1" applyProtection="1">
      <alignment vertical="center"/>
      <protection locked="0"/>
    </xf>
    <xf numFmtId="0" fontId="57" fillId="0" borderId="0" xfId="61" applyNumberFormat="1" applyFont="1" applyBorder="1" applyAlignment="1" applyProtection="1">
      <alignment vertical="center"/>
      <protection locked="0"/>
    </xf>
    <xf numFmtId="0" fontId="57" fillId="20" borderId="0" xfId="0" applyFont="1" applyFill="1" applyAlignment="1" applyProtection="1">
      <alignment vertical="center"/>
      <protection locked="0"/>
    </xf>
    <xf numFmtId="3" fontId="57" fillId="20" borderId="0" xfId="0" applyNumberFormat="1" applyFont="1" applyFill="1" applyAlignment="1" applyProtection="1">
      <alignment vertical="center"/>
      <protection locked="0"/>
    </xf>
    <xf numFmtId="0" fontId="56" fillId="0" borderId="0" xfId="62" applyFont="1" applyFill="1" applyBorder="1" applyAlignment="1" applyProtection="1">
      <protection locked="0"/>
    </xf>
    <xf numFmtId="0" fontId="56" fillId="0" borderId="0" xfId="0" applyFont="1" applyAlignment="1">
      <alignment vertical="center"/>
    </xf>
    <xf numFmtId="165" fontId="56" fillId="0" borderId="0" xfId="61" applyNumberFormat="1" applyFont="1" applyBorder="1" applyAlignment="1" applyProtection="1">
      <alignment horizontal="right" vertical="center"/>
    </xf>
    <xf numFmtId="49" fontId="56" fillId="0" borderId="0" xfId="61" applyNumberFormat="1" applyFont="1" applyBorder="1" applyAlignment="1" applyProtection="1">
      <alignment vertical="center"/>
      <protection locked="0"/>
    </xf>
    <xf numFmtId="0" fontId="56" fillId="0" borderId="0" xfId="0" applyFont="1" applyFill="1" applyAlignment="1" applyProtection="1">
      <protection locked="0"/>
    </xf>
    <xf numFmtId="164" fontId="57" fillId="0" borderId="0" xfId="0" applyNumberFormat="1" applyFont="1" applyFill="1" applyBorder="1" applyAlignment="1" applyProtection="1">
      <alignment vertical="center"/>
      <protection locked="0"/>
    </xf>
    <xf numFmtId="0" fontId="57" fillId="0" borderId="0" xfId="6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left" readingOrder="1"/>
    </xf>
    <xf numFmtId="0" fontId="20" fillId="0" borderId="0" xfId="0" applyFont="1" applyFill="1"/>
    <xf numFmtId="0" fontId="28" fillId="0" borderId="15" xfId="0" applyFont="1" applyBorder="1" applyAlignment="1">
      <alignment vertical="center"/>
    </xf>
    <xf numFmtId="0" fontId="28" fillId="0" borderId="14" xfId="0" applyFont="1" applyBorder="1" applyAlignment="1">
      <alignment vertical="center" wrapText="1"/>
    </xf>
    <xf numFmtId="0" fontId="59" fillId="21" borderId="13" xfId="0" applyFont="1" applyFill="1" applyBorder="1" applyAlignment="1">
      <alignment horizontal="center" vertical="center"/>
    </xf>
    <xf numFmtId="0" fontId="59" fillId="22" borderId="13" xfId="0" applyFont="1" applyFill="1" applyBorder="1" applyAlignment="1">
      <alignment horizontal="center" vertical="center"/>
    </xf>
    <xf numFmtId="0" fontId="59" fillId="23" borderId="13" xfId="0" applyFont="1" applyFill="1" applyBorder="1" applyAlignment="1">
      <alignment horizontal="center" vertical="center"/>
    </xf>
    <xf numFmtId="0" fontId="59" fillId="0" borderId="13" xfId="0" applyFont="1" applyBorder="1" applyAlignment="1">
      <alignment horizontal="center" vertical="center" wrapText="1"/>
    </xf>
    <xf numFmtId="0" fontId="59" fillId="22" borderId="13" xfId="0" applyFont="1" applyFill="1" applyBorder="1" applyAlignment="1">
      <alignment horizontal="center" vertical="center" wrapText="1"/>
    </xf>
    <xf numFmtId="0" fontId="59" fillId="23" borderId="13" xfId="0" applyFont="1" applyFill="1" applyBorder="1" applyAlignment="1">
      <alignment horizontal="center" vertical="center" wrapText="1"/>
    </xf>
    <xf numFmtId="0" fontId="60" fillId="0" borderId="13" xfId="0" applyFont="1" applyBorder="1" applyAlignment="1">
      <alignment vertical="center" wrapText="1"/>
    </xf>
    <xf numFmtId="3" fontId="59" fillId="0" borderId="13" xfId="0" applyNumberFormat="1" applyFont="1" applyBorder="1" applyAlignment="1">
      <alignment horizontal="right" vertical="center"/>
    </xf>
    <xf numFmtId="178" fontId="59" fillId="0" borderId="13" xfId="0" applyNumberFormat="1" applyFont="1" applyBorder="1" applyAlignment="1">
      <alignment horizontal="right" vertical="center"/>
    </xf>
    <xf numFmtId="3" fontId="59" fillId="0" borderId="13" xfId="0" applyNumberFormat="1" applyFont="1" applyBorder="1" applyAlignment="1">
      <alignment horizontal="right" vertical="center" wrapText="1"/>
    </xf>
    <xf numFmtId="0" fontId="59" fillId="0" borderId="13" xfId="0" applyFont="1" applyBorder="1" applyAlignment="1">
      <alignment horizontal="right" vertical="center"/>
    </xf>
    <xf numFmtId="0" fontId="60" fillId="22" borderId="13" xfId="0" applyFont="1" applyFill="1" applyBorder="1" applyAlignment="1">
      <alignment vertical="center" wrapText="1"/>
    </xf>
    <xf numFmtId="10" fontId="59" fillId="22" borderId="13" xfId="0" applyNumberFormat="1" applyFont="1" applyFill="1" applyBorder="1" applyAlignment="1">
      <alignment horizontal="right" vertical="center"/>
    </xf>
    <xf numFmtId="0" fontId="59" fillId="22" borderId="13" xfId="0" applyFont="1" applyFill="1" applyBorder="1" applyAlignment="1">
      <alignment horizontal="right" vertical="center"/>
    </xf>
    <xf numFmtId="178" fontId="59" fillId="22" borderId="13" xfId="0" applyNumberFormat="1" applyFont="1" applyFill="1" applyBorder="1" applyAlignment="1">
      <alignment vertical="center"/>
    </xf>
    <xf numFmtId="3" fontId="59" fillId="22" borderId="13" xfId="0" applyNumberFormat="1" applyFont="1" applyFill="1" applyBorder="1" applyAlignment="1">
      <alignment horizontal="right" vertical="center"/>
    </xf>
    <xf numFmtId="178" fontId="59" fillId="22" borderId="13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78" fontId="28" fillId="22" borderId="13" xfId="0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60" fillId="22" borderId="16" xfId="0" applyFont="1" applyFill="1" applyBorder="1" applyAlignment="1">
      <alignment horizontal="center" vertical="center"/>
    </xf>
    <xf numFmtId="0" fontId="9" fillId="0" borderId="0" xfId="61" applyFont="1" applyBorder="1" applyAlignment="1" applyProtection="1">
      <alignment horizontal="center" vertical="center" wrapText="1"/>
      <protection locked="0"/>
    </xf>
    <xf numFmtId="0" fontId="9" fillId="0" borderId="0" xfId="61" applyNumberFormat="1" applyFont="1" applyFill="1" applyBorder="1" applyAlignment="1" applyProtection="1">
      <alignment horizontal="center" vertical="center"/>
      <protection locked="0"/>
    </xf>
    <xf numFmtId="167" fontId="7" fillId="0" borderId="0" xfId="61" applyNumberFormat="1" applyFont="1" applyFill="1" applyBorder="1" applyAlignment="1" applyProtection="1">
      <alignment vertical="center" wrapText="1"/>
      <protection locked="0"/>
    </xf>
    <xf numFmtId="3" fontId="28" fillId="22" borderId="13" xfId="0" applyNumberFormat="1" applyFont="1" applyFill="1" applyBorder="1" applyAlignment="1">
      <alignment horizontal="right" vertical="center"/>
    </xf>
    <xf numFmtId="0" fontId="28" fillId="22" borderId="13" xfId="0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174" fontId="28" fillId="2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61" applyFont="1" applyBorder="1" applyAlignment="1" applyProtection="1">
      <alignment horizontal="right" vertical="center" wrapText="1"/>
    </xf>
    <xf numFmtId="10" fontId="59" fillId="0" borderId="13" xfId="0" applyNumberFormat="1" applyFont="1" applyBorder="1" applyAlignment="1">
      <alignment horizontal="right" vertical="center"/>
    </xf>
    <xf numFmtId="0" fontId="59" fillId="0" borderId="13" xfId="0" applyFont="1" applyBorder="1" applyAlignment="1">
      <alignment horizontal="right" vertical="center" wrapText="1"/>
    </xf>
    <xf numFmtId="0" fontId="59" fillId="22" borderId="13" xfId="0" applyFont="1" applyFill="1" applyBorder="1" applyAlignment="1">
      <alignment vertical="center"/>
    </xf>
    <xf numFmtId="4" fontId="59" fillId="0" borderId="13" xfId="0" applyNumberFormat="1" applyFont="1" applyBorder="1" applyAlignment="1">
      <alignment horizontal="right" vertical="center"/>
    </xf>
    <xf numFmtId="0" fontId="59" fillId="0" borderId="13" xfId="0" applyFont="1" applyBorder="1" applyAlignment="1">
      <alignment vertical="center"/>
    </xf>
    <xf numFmtId="0" fontId="59" fillId="21" borderId="13" xfId="0" applyFont="1" applyFill="1" applyBorder="1" applyAlignment="1">
      <alignment horizontal="right" vertical="center"/>
    </xf>
    <xf numFmtId="3" fontId="59" fillId="21" borderId="13" xfId="0" applyNumberFormat="1" applyFont="1" applyFill="1" applyBorder="1" applyAlignment="1">
      <alignment horizontal="right" vertical="center"/>
    </xf>
    <xf numFmtId="0" fontId="59" fillId="21" borderId="13" xfId="0" applyFont="1" applyFill="1" applyBorder="1" applyAlignment="1">
      <alignment vertical="center"/>
    </xf>
    <xf numFmtId="4" fontId="59" fillId="22" borderId="1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61" fillId="0" borderId="13" xfId="0" applyFont="1" applyBorder="1" applyAlignment="1">
      <alignment horizontal="left" vertical="center" wrapText="1" indent="1"/>
    </xf>
    <xf numFmtId="0" fontId="61" fillId="22" borderId="13" xfId="0" applyFont="1" applyFill="1" applyBorder="1" applyAlignment="1">
      <alignment horizontal="left" vertical="center" wrapText="1" indent="1"/>
    </xf>
    <xf numFmtId="0" fontId="61" fillId="0" borderId="13" xfId="0" applyFont="1" applyBorder="1" applyAlignment="1">
      <alignment vertical="center"/>
    </xf>
    <xf numFmtId="0" fontId="61" fillId="22" borderId="13" xfId="0" applyFont="1" applyFill="1" applyBorder="1" applyAlignment="1">
      <alignment vertical="center"/>
    </xf>
    <xf numFmtId="0" fontId="61" fillId="0" borderId="13" xfId="0" applyFont="1" applyBorder="1" applyAlignment="1">
      <alignment horizontal="left" vertical="center" wrapText="1" indent="2"/>
    </xf>
    <xf numFmtId="0" fontId="61" fillId="22" borderId="13" xfId="0" applyFont="1" applyFill="1" applyBorder="1" applyAlignment="1">
      <alignment horizontal="left" vertical="center" wrapText="1" indent="2"/>
    </xf>
    <xf numFmtId="0" fontId="61" fillId="21" borderId="13" xfId="0" applyFont="1" applyFill="1" applyBorder="1" applyAlignment="1">
      <alignment vertical="center" wrapText="1"/>
    </xf>
    <xf numFmtId="0" fontId="61" fillId="21" borderId="13" xfId="0" applyFont="1" applyFill="1" applyBorder="1" applyAlignment="1">
      <alignment horizontal="left" vertical="center" wrapText="1" indent="1"/>
    </xf>
    <xf numFmtId="178" fontId="59" fillId="0" borderId="13" xfId="0" applyNumberFormat="1" applyFont="1" applyBorder="1" applyAlignment="1">
      <alignment horizontal="center" vertical="center"/>
    </xf>
    <xf numFmtId="178" fontId="59" fillId="22" borderId="13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61" applyNumberFormat="1" applyFont="1" applyBorder="1" applyAlignment="1" applyProtection="1">
      <alignment vertical="center"/>
      <protection locked="0"/>
    </xf>
    <xf numFmtId="0" fontId="57" fillId="0" borderId="0" xfId="0" applyNumberFormat="1" applyFont="1" applyBorder="1" applyAlignment="1" applyProtection="1">
      <alignment vertical="center"/>
      <protection locked="0"/>
    </xf>
    <xf numFmtId="0" fontId="57" fillId="0" borderId="0" xfId="61" quotePrefix="1" applyNumberFormat="1" applyFont="1" applyBorder="1" applyAlignment="1" applyProtection="1">
      <alignment vertical="center"/>
      <protection locked="0"/>
    </xf>
    <xf numFmtId="0" fontId="56" fillId="0" borderId="0" xfId="61" quotePrefix="1" applyNumberFormat="1" applyFont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 vertical="center" wrapText="1"/>
    </xf>
    <xf numFmtId="178" fontId="28" fillId="0" borderId="13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right" vertical="center"/>
    </xf>
    <xf numFmtId="3" fontId="28" fillId="0" borderId="13" xfId="0" applyNumberFormat="1" applyFont="1" applyFill="1" applyBorder="1" applyAlignment="1">
      <alignment horizontal="right" vertical="center" wrapText="1"/>
    </xf>
    <xf numFmtId="0" fontId="28" fillId="0" borderId="13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22" borderId="13" xfId="0" applyFont="1" applyFill="1" applyBorder="1" applyAlignment="1">
      <alignment vertical="center"/>
    </xf>
    <xf numFmtId="0" fontId="60" fillId="0" borderId="16" xfId="0" applyFont="1" applyFill="1" applyBorder="1" applyAlignment="1">
      <alignment horizontal="center" vertical="center"/>
    </xf>
    <xf numFmtId="178" fontId="56" fillId="0" borderId="13" xfId="0" applyNumberFormat="1" applyFont="1" applyFill="1" applyBorder="1" applyAlignment="1">
      <alignment horizontal="center" vertical="center"/>
    </xf>
    <xf numFmtId="174" fontId="28" fillId="0" borderId="13" xfId="0" applyNumberFormat="1" applyFont="1" applyFill="1" applyBorder="1" applyAlignment="1">
      <alignment horizontal="center" vertical="center"/>
    </xf>
    <xf numFmtId="174" fontId="56" fillId="0" borderId="13" xfId="0" applyNumberFormat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64" fillId="0" borderId="13" xfId="0" applyFont="1" applyFill="1" applyBorder="1" applyAlignment="1">
      <alignment horizontal="right" vertical="center"/>
    </xf>
    <xf numFmtId="0" fontId="64" fillId="0" borderId="13" xfId="0" applyFont="1" applyFill="1" applyBorder="1" applyAlignment="1">
      <alignment horizontal="right" vertical="center" wrapText="1"/>
    </xf>
    <xf numFmtId="178" fontId="64" fillId="0" borderId="13" xfId="0" applyNumberFormat="1" applyFont="1" applyFill="1" applyBorder="1" applyAlignment="1">
      <alignment horizontal="center" vertical="center"/>
    </xf>
    <xf numFmtId="3" fontId="64" fillId="0" borderId="13" xfId="0" applyNumberFormat="1" applyFont="1" applyFill="1" applyBorder="1" applyAlignment="1">
      <alignment horizontal="right" vertical="center"/>
    </xf>
    <xf numFmtId="0" fontId="64" fillId="22" borderId="13" xfId="0" applyFont="1" applyFill="1" applyBorder="1" applyAlignment="1">
      <alignment horizontal="right" vertical="center"/>
    </xf>
    <xf numFmtId="178" fontId="64" fillId="22" borderId="13" xfId="0" applyNumberFormat="1" applyFont="1" applyFill="1" applyBorder="1" applyAlignment="1">
      <alignment horizontal="center" vertical="center"/>
    </xf>
    <xf numFmtId="3" fontId="64" fillId="22" borderId="13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3" fontId="62" fillId="0" borderId="17" xfId="0" applyNumberFormat="1" applyFont="1" applyBorder="1" applyAlignment="1">
      <alignment horizontal="right" vertical="center"/>
    </xf>
    <xf numFmtId="3" fontId="62" fillId="22" borderId="17" xfId="0" applyNumberFormat="1" applyFont="1" applyFill="1" applyBorder="1" applyAlignment="1">
      <alignment horizontal="right" vertical="center"/>
    </xf>
    <xf numFmtId="0" fontId="62" fillId="22" borderId="17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62" fillId="0" borderId="17" xfId="0" applyNumberFormat="1" applyFont="1" applyFill="1" applyBorder="1" applyAlignment="1">
      <alignment horizontal="right" vertical="center"/>
    </xf>
    <xf numFmtId="0" fontId="62" fillId="0" borderId="17" xfId="0" applyFont="1" applyFill="1" applyBorder="1" applyAlignment="1">
      <alignment horizontal="right" vertical="center"/>
    </xf>
    <xf numFmtId="0" fontId="62" fillId="0" borderId="17" xfId="0" applyFont="1" applyFill="1" applyBorder="1" applyAlignment="1">
      <alignment horizontal="right" vertical="center" wrapText="1"/>
    </xf>
    <xf numFmtId="178" fontId="62" fillId="0" borderId="17" xfId="0" applyNumberFormat="1" applyFont="1" applyFill="1" applyBorder="1" applyAlignment="1">
      <alignment horizontal="center" vertical="center"/>
    </xf>
    <xf numFmtId="178" fontId="62" fillId="22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62" fillId="0" borderId="17" xfId="0" applyFont="1" applyFill="1" applyBorder="1" applyAlignment="1">
      <alignment horizontal="center" vertical="center"/>
    </xf>
    <xf numFmtId="0" fontId="62" fillId="22" borderId="17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56" fillId="0" borderId="17" xfId="0" applyFont="1" applyFill="1" applyBorder="1" applyAlignment="1">
      <alignment horizontal="center" vertical="center"/>
    </xf>
    <xf numFmtId="4" fontId="62" fillId="0" borderId="17" xfId="0" applyNumberFormat="1" applyFont="1" applyBorder="1" applyAlignment="1">
      <alignment horizontal="right" vertical="center"/>
    </xf>
    <xf numFmtId="4" fontId="62" fillId="22" borderId="17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174" fontId="62" fillId="0" borderId="17" xfId="0" applyNumberFormat="1" applyFont="1" applyBorder="1" applyAlignment="1">
      <alignment horizontal="right" vertical="center"/>
    </xf>
    <xf numFmtId="174" fontId="62" fillId="22" borderId="17" xfId="0" applyNumberFormat="1" applyFont="1" applyFill="1" applyBorder="1" applyAlignment="1">
      <alignment horizontal="right" vertical="center"/>
    </xf>
    <xf numFmtId="165" fontId="7" fillId="0" borderId="0" xfId="62" applyNumberFormat="1" applyFont="1" applyFill="1" applyBorder="1" applyAlignment="1" applyProtection="1">
      <alignment horizontal="left"/>
      <protection locked="0"/>
    </xf>
    <xf numFmtId="0" fontId="61" fillId="0" borderId="17" xfId="0" applyFont="1" applyBorder="1" applyAlignment="1">
      <alignment horizontal="left" vertical="center" wrapText="1"/>
    </xf>
    <xf numFmtId="0" fontId="61" fillId="22" borderId="17" xfId="0" applyFont="1" applyFill="1" applyBorder="1" applyAlignment="1">
      <alignment horizontal="left" vertical="center" wrapText="1"/>
    </xf>
    <xf numFmtId="0" fontId="61" fillId="21" borderId="17" xfId="0" applyFont="1" applyFill="1" applyBorder="1" applyAlignment="1">
      <alignment horizontal="left" vertical="center" wrapText="1"/>
    </xf>
    <xf numFmtId="0" fontId="7" fillId="0" borderId="0" xfId="62" applyFont="1" applyFill="1" applyBorder="1" applyAlignment="1" applyProtection="1">
      <alignment horizontal="left"/>
      <protection locked="0"/>
    </xf>
    <xf numFmtId="0" fontId="61" fillId="0" borderId="17" xfId="0" applyFont="1" applyBorder="1" applyAlignment="1">
      <alignment horizontal="left" vertical="center" wrapText="1" indent="1"/>
    </xf>
    <xf numFmtId="0" fontId="61" fillId="22" borderId="17" xfId="0" applyFont="1" applyFill="1" applyBorder="1" applyAlignment="1">
      <alignment horizontal="left" vertical="center" wrapText="1" indent="1"/>
    </xf>
    <xf numFmtId="174" fontId="7" fillId="0" borderId="0" xfId="62" applyNumberFormat="1" applyFont="1" applyFill="1" applyBorder="1" applyAlignment="1" applyProtection="1">
      <protection locked="0"/>
    </xf>
    <xf numFmtId="0" fontId="61" fillId="21" borderId="17" xfId="0" applyFont="1" applyFill="1" applyBorder="1" applyAlignment="1">
      <alignment horizontal="left" vertical="center" wrapText="1" indent="1"/>
    </xf>
    <xf numFmtId="4" fontId="62" fillId="21" borderId="17" xfId="0" applyNumberFormat="1" applyFont="1" applyFill="1" applyBorder="1" applyAlignment="1">
      <alignment horizontal="right" vertical="center"/>
    </xf>
    <xf numFmtId="0" fontId="61" fillId="0" borderId="17" xfId="0" applyFont="1" applyFill="1" applyBorder="1" applyAlignment="1">
      <alignment horizontal="left" vertical="center" wrapText="1"/>
    </xf>
    <xf numFmtId="0" fontId="61" fillId="0" borderId="17" xfId="0" applyFont="1" applyFill="1" applyBorder="1" applyAlignment="1">
      <alignment horizontal="left" vertical="center" wrapText="1" indent="1"/>
    </xf>
    <xf numFmtId="178" fontId="62" fillId="22" borderId="17" xfId="77" applyNumberFormat="1" applyFont="1" applyFill="1" applyBorder="1" applyAlignment="1">
      <alignment horizontal="center" vertical="center"/>
    </xf>
    <xf numFmtId="0" fontId="62" fillId="22" borderId="13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3" fontId="62" fillId="0" borderId="13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right" vertical="center"/>
    </xf>
    <xf numFmtId="3" fontId="62" fillId="22" borderId="13" xfId="0" applyNumberFormat="1" applyFont="1" applyFill="1" applyBorder="1" applyAlignment="1">
      <alignment horizontal="right" vertical="center"/>
    </xf>
    <xf numFmtId="0" fontId="62" fillId="22" borderId="13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3" fontId="62" fillId="0" borderId="13" xfId="0" applyNumberFormat="1" applyFont="1" applyFill="1" applyBorder="1" applyAlignment="1">
      <alignment horizontal="right" vertical="center"/>
    </xf>
    <xf numFmtId="0" fontId="62" fillId="0" borderId="13" xfId="0" applyFont="1" applyFill="1" applyBorder="1" applyAlignment="1">
      <alignment horizontal="right" vertical="center"/>
    </xf>
    <xf numFmtId="178" fontId="62" fillId="0" borderId="13" xfId="0" applyNumberFormat="1" applyFont="1" applyFill="1" applyBorder="1" applyAlignment="1">
      <alignment horizontal="center" vertical="center"/>
    </xf>
    <xf numFmtId="178" fontId="62" fillId="22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6" fillId="0" borderId="13" xfId="0" applyFont="1" applyFill="1" applyBorder="1" applyAlignment="1">
      <alignment horizontal="right" vertical="center"/>
    </xf>
    <xf numFmtId="0" fontId="62" fillId="0" borderId="13" xfId="0" applyFont="1" applyBorder="1" applyAlignment="1">
      <alignment vertical="center"/>
    </xf>
    <xf numFmtId="0" fontId="56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9" fillId="0" borderId="0" xfId="61" applyFont="1" applyFill="1" applyBorder="1" applyAlignment="1" applyProtection="1">
      <alignment horizontal="center" vertical="center" wrapText="1"/>
      <protection locked="0"/>
    </xf>
    <xf numFmtId="0" fontId="62" fillId="0" borderId="13" xfId="0" applyFont="1" applyFill="1" applyBorder="1" applyAlignment="1">
      <alignment vertical="center"/>
    </xf>
    <xf numFmtId="3" fontId="62" fillId="0" borderId="13" xfId="0" applyNumberFormat="1" applyFont="1" applyFill="1" applyBorder="1" applyAlignment="1">
      <alignment vertical="center"/>
    </xf>
    <xf numFmtId="3" fontId="56" fillId="0" borderId="13" xfId="0" applyNumberFormat="1" applyFont="1" applyFill="1" applyBorder="1" applyAlignment="1">
      <alignment vertical="center"/>
    </xf>
    <xf numFmtId="3" fontId="62" fillId="22" borderId="13" xfId="0" applyNumberFormat="1" applyFont="1" applyFill="1" applyBorder="1" applyAlignment="1">
      <alignment vertical="center"/>
    </xf>
    <xf numFmtId="0" fontId="57" fillId="0" borderId="0" xfId="61" applyNumberFormat="1" applyFont="1" applyFill="1" applyBorder="1" applyAlignment="1" applyProtection="1">
      <alignment vertical="center"/>
      <protection locked="0"/>
    </xf>
    <xf numFmtId="0" fontId="60" fillId="0" borderId="16" xfId="0" applyFont="1" applyBorder="1" applyAlignment="1">
      <alignment horizontal="left" vertical="center" wrapText="1" indent="1"/>
    </xf>
    <xf numFmtId="0" fontId="60" fillId="22" borderId="16" xfId="0" applyFont="1" applyFill="1" applyBorder="1" applyAlignment="1">
      <alignment vertical="center" wrapText="1"/>
    </xf>
    <xf numFmtId="0" fontId="60" fillId="22" borderId="16" xfId="0" applyFont="1" applyFill="1" applyBorder="1" applyAlignment="1">
      <alignment horizontal="left" vertical="center" wrapText="1" indent="1"/>
    </xf>
    <xf numFmtId="0" fontId="60" fillId="0" borderId="13" xfId="0" applyFont="1" applyBorder="1" applyAlignment="1">
      <alignment horizontal="left" vertical="center" wrapText="1" indent="1"/>
    </xf>
    <xf numFmtId="0" fontId="60" fillId="22" borderId="16" xfId="0" applyFont="1" applyFill="1" applyBorder="1" applyAlignment="1">
      <alignment horizontal="left" vertical="center" wrapText="1" indent="2"/>
    </xf>
    <xf numFmtId="0" fontId="60" fillId="0" borderId="16" xfId="0" applyFont="1" applyBorder="1" applyAlignment="1">
      <alignment horizontal="left" vertical="center" wrapText="1" indent="2"/>
    </xf>
    <xf numFmtId="0" fontId="60" fillId="0" borderId="16" xfId="0" applyFont="1" applyFill="1" applyBorder="1" applyAlignment="1">
      <alignment vertical="center" wrapText="1"/>
    </xf>
    <xf numFmtId="0" fontId="60" fillId="0" borderId="16" xfId="0" applyFont="1" applyFill="1" applyBorder="1" applyAlignment="1">
      <alignment horizontal="left" vertical="center" wrapText="1" indent="1"/>
    </xf>
    <xf numFmtId="178" fontId="59" fillId="0" borderId="13" xfId="0" applyNumberFormat="1" applyFont="1" applyBorder="1" applyAlignment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178" fontId="7" fillId="20" borderId="0" xfId="0" applyNumberFormat="1" applyFont="1" applyFill="1" applyAlignment="1" applyProtection="1">
      <alignment horizontal="center"/>
      <protection locked="0"/>
    </xf>
    <xf numFmtId="178" fontId="7" fillId="2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7" fillId="20" borderId="0" xfId="0" applyNumberFormat="1" applyFont="1" applyFill="1" applyBorder="1" applyAlignment="1" applyProtection="1">
      <alignment horizontal="left" vertical="center"/>
    </xf>
    <xf numFmtId="0" fontId="9" fillId="20" borderId="0" xfId="0" applyNumberFormat="1" applyFont="1" applyFill="1" applyBorder="1" applyAlignment="1" applyProtection="1">
      <alignment horizontal="center" vertical="center"/>
    </xf>
    <xf numFmtId="0" fontId="9" fillId="20" borderId="0" xfId="0" applyNumberFormat="1" applyFont="1" applyFill="1" applyBorder="1" applyAlignment="1" applyProtection="1">
      <alignment horizontal="center" vertical="center"/>
    </xf>
    <xf numFmtId="0" fontId="65" fillId="0" borderId="0" xfId="0" applyFont="1" applyAlignment="1" applyProtection="1">
      <alignment vertical="center"/>
      <protection locked="0"/>
    </xf>
    <xf numFmtId="0" fontId="65" fillId="0" borderId="0" xfId="0" applyFont="1" applyProtection="1">
      <protection locked="0"/>
    </xf>
    <xf numFmtId="169" fontId="65" fillId="0" borderId="0" xfId="0" applyNumberFormat="1" applyFont="1" applyProtection="1">
      <protection locked="0"/>
    </xf>
    <xf numFmtId="3" fontId="65" fillId="0" borderId="0" xfId="0" applyNumberFormat="1" applyFont="1" applyProtection="1">
      <protection locked="0"/>
    </xf>
    <xf numFmtId="165" fontId="65" fillId="0" borderId="0" xfId="0" applyNumberFormat="1" applyFont="1" applyProtection="1">
      <protection locked="0"/>
    </xf>
    <xf numFmtId="171" fontId="65" fillId="0" borderId="0" xfId="0" applyNumberFormat="1" applyFont="1" applyProtection="1">
      <protection locked="0"/>
    </xf>
    <xf numFmtId="178" fontId="59" fillId="0" borderId="13" xfId="77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/>
    <xf numFmtId="0" fontId="7" fillId="0" borderId="0" xfId="0" applyFont="1" applyAlignment="1" applyProtection="1">
      <alignment horizontal="left" vertical="top"/>
      <protection locked="0"/>
    </xf>
    <xf numFmtId="173" fontId="65" fillId="0" borderId="0" xfId="0" applyNumberFormat="1" applyFont="1" applyProtection="1">
      <protection locked="0"/>
    </xf>
    <xf numFmtId="3" fontId="66" fillId="0" borderId="0" xfId="60" applyNumberFormat="1" applyFont="1" applyAlignment="1" applyProtection="1">
      <alignment vertical="center"/>
      <protection locked="0"/>
    </xf>
    <xf numFmtId="0" fontId="66" fillId="0" borderId="0" xfId="60" applyFont="1" applyAlignment="1" applyProtection="1">
      <alignment vertical="center"/>
      <protection locked="0"/>
    </xf>
    <xf numFmtId="0" fontId="50" fillId="0" borderId="0" xfId="0" applyFont="1" applyAlignment="1">
      <alignment vertical="center" wrapText="1"/>
    </xf>
    <xf numFmtId="0" fontId="58" fillId="0" borderId="17" xfId="0" applyFont="1" applyFill="1" applyBorder="1" applyAlignment="1">
      <alignment vertical="center" wrapText="1"/>
    </xf>
    <xf numFmtId="0" fontId="58" fillId="0" borderId="17" xfId="0" applyFont="1" applyBorder="1" applyAlignment="1">
      <alignment horizontal="left" vertical="center" wrapText="1" indent="1"/>
    </xf>
    <xf numFmtId="0" fontId="58" fillId="22" borderId="17" xfId="0" applyFont="1" applyFill="1" applyBorder="1" applyAlignment="1">
      <alignment vertical="center" wrapText="1"/>
    </xf>
    <xf numFmtId="0" fontId="58" fillId="22" borderId="17" xfId="0" applyFont="1" applyFill="1" applyBorder="1" applyAlignment="1">
      <alignment horizontal="left" vertical="center" wrapText="1" indent="1"/>
    </xf>
    <xf numFmtId="0" fontId="50" fillId="0" borderId="17" xfId="0" applyFont="1" applyFill="1" applyBorder="1" applyAlignment="1">
      <alignment vertical="center"/>
    </xf>
    <xf numFmtId="3" fontId="50" fillId="0" borderId="17" xfId="0" applyNumberFormat="1" applyFont="1" applyFill="1" applyBorder="1" applyAlignment="1">
      <alignment horizontal="right" vertical="center"/>
    </xf>
    <xf numFmtId="178" fontId="50" fillId="22" borderId="17" xfId="77" applyNumberFormat="1" applyFont="1" applyFill="1" applyBorder="1" applyAlignment="1">
      <alignment horizontal="right" vertical="center"/>
    </xf>
    <xf numFmtId="3" fontId="50" fillId="0" borderId="17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 wrapText="1"/>
    </xf>
    <xf numFmtId="0" fontId="50" fillId="0" borderId="19" xfId="0" applyFont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0" fontId="50" fillId="0" borderId="18" xfId="0" applyFont="1" applyBorder="1" applyAlignment="1">
      <alignment vertical="center" wrapText="1"/>
    </xf>
    <xf numFmtId="2" fontId="51" fillId="22" borderId="17" xfId="0" applyNumberFormat="1" applyFont="1" applyFill="1" applyBorder="1" applyAlignment="1">
      <alignment horizontal="right" vertical="center"/>
    </xf>
    <xf numFmtId="0" fontId="50" fillId="0" borderId="19" xfId="0" applyFont="1" applyFill="1" applyBorder="1" applyAlignment="1">
      <alignment vertical="center" wrapText="1"/>
    </xf>
    <xf numFmtId="0" fontId="50" fillId="0" borderId="20" xfId="0" applyFont="1" applyFill="1" applyBorder="1" applyAlignment="1">
      <alignment vertical="center" wrapText="1"/>
    </xf>
    <xf numFmtId="0" fontId="50" fillId="0" borderId="18" xfId="0" applyFont="1" applyFill="1" applyBorder="1" applyAlignment="1">
      <alignment vertical="center" wrapText="1"/>
    </xf>
    <xf numFmtId="178" fontId="50" fillId="0" borderId="17" xfId="77" applyNumberFormat="1" applyFont="1" applyFill="1" applyBorder="1" applyAlignment="1">
      <alignment horizontal="right" vertical="center"/>
    </xf>
    <xf numFmtId="0" fontId="50" fillId="22" borderId="17" xfId="0" applyFont="1" applyFill="1" applyBorder="1" applyAlignment="1">
      <alignment vertical="center"/>
    </xf>
    <xf numFmtId="3" fontId="50" fillId="22" borderId="17" xfId="0" applyNumberFormat="1" applyFont="1" applyFill="1" applyBorder="1" applyAlignment="1">
      <alignment horizontal="right" vertical="center"/>
    </xf>
    <xf numFmtId="3" fontId="50" fillId="22" borderId="17" xfId="0" applyNumberFormat="1" applyFont="1" applyFill="1" applyBorder="1" applyAlignment="1">
      <alignment vertical="center"/>
    </xf>
    <xf numFmtId="164" fontId="50" fillId="22" borderId="17" xfId="0" applyNumberFormat="1" applyFont="1" applyFill="1" applyBorder="1" applyAlignment="1">
      <alignment vertical="center"/>
    </xf>
    <xf numFmtId="164" fontId="50" fillId="0" borderId="17" xfId="0" applyNumberFormat="1" applyFont="1" applyFill="1" applyBorder="1" applyAlignment="1">
      <alignment vertical="center"/>
    </xf>
    <xf numFmtId="1" fontId="50" fillId="22" borderId="17" xfId="0" applyNumberFormat="1" applyFont="1" applyFill="1" applyBorder="1" applyAlignment="1">
      <alignment horizontal="right" vertical="center"/>
    </xf>
    <xf numFmtId="178" fontId="50" fillId="0" borderId="17" xfId="77" applyNumberFormat="1" applyFont="1" applyFill="1" applyBorder="1" applyAlignment="1">
      <alignment vertical="center"/>
    </xf>
    <xf numFmtId="0" fontId="58" fillId="22" borderId="17" xfId="0" applyFont="1" applyFill="1" applyBorder="1" applyAlignment="1">
      <alignment horizontal="left" vertical="center" wrapText="1" indent="2"/>
    </xf>
    <xf numFmtId="0" fontId="58" fillId="0" borderId="17" xfId="0" applyFont="1" applyFill="1" applyBorder="1" applyAlignment="1">
      <alignment horizontal="left" vertical="center" wrapText="1" indent="1"/>
    </xf>
    <xf numFmtId="0" fontId="58" fillId="0" borderId="17" xfId="0" applyFont="1" applyFill="1" applyBorder="1" applyAlignment="1">
      <alignment horizontal="left" vertical="center" wrapText="1" indent="2"/>
    </xf>
    <xf numFmtId="178" fontId="51" fillId="0" borderId="17" xfId="77" applyNumberFormat="1" applyFont="1" applyFill="1" applyBorder="1" applyAlignment="1">
      <alignment vertical="center"/>
    </xf>
    <xf numFmtId="1" fontId="50" fillId="0" borderId="17" xfId="0" applyNumberFormat="1" applyFont="1" applyFill="1" applyBorder="1" applyAlignment="1">
      <alignment horizontal="right" vertical="center"/>
    </xf>
    <xf numFmtId="3" fontId="58" fillId="22" borderId="17" xfId="0" applyNumberFormat="1" applyFont="1" applyFill="1" applyBorder="1" applyAlignment="1">
      <alignment horizontal="right" vertical="center"/>
    </xf>
    <xf numFmtId="0" fontId="11" fillId="0" borderId="0" xfId="0" applyFont="1" applyFill="1" applyProtection="1">
      <protection locked="0"/>
    </xf>
    <xf numFmtId="178" fontId="50" fillId="0" borderId="17" xfId="0" applyNumberFormat="1" applyFont="1" applyFill="1" applyBorder="1" applyAlignment="1">
      <alignment vertical="center"/>
    </xf>
    <xf numFmtId="0" fontId="50" fillId="0" borderId="20" xfId="0" applyFont="1" applyBorder="1" applyAlignment="1">
      <alignment vertical="center"/>
    </xf>
    <xf numFmtId="174" fontId="50" fillId="22" borderId="17" xfId="0" applyNumberFormat="1" applyFont="1" applyFill="1" applyBorder="1" applyAlignment="1">
      <alignment vertical="center"/>
    </xf>
    <xf numFmtId="174" fontId="50" fillId="0" borderId="17" xfId="0" applyNumberFormat="1" applyFont="1" applyFill="1" applyBorder="1" applyAlignment="1">
      <alignment vertical="center"/>
    </xf>
    <xf numFmtId="3" fontId="58" fillId="22" borderId="17" xfId="0" applyNumberFormat="1" applyFont="1" applyFill="1" applyBorder="1" applyAlignment="1">
      <alignment horizontal="center" vertical="center"/>
    </xf>
    <xf numFmtId="164" fontId="50" fillId="22" borderId="17" xfId="0" applyNumberFormat="1" applyFont="1" applyFill="1" applyBorder="1" applyAlignment="1">
      <alignment horizontal="right" vertical="center"/>
    </xf>
    <xf numFmtId="2" fontId="50" fillId="0" borderId="17" xfId="0" applyNumberFormat="1" applyFont="1" applyFill="1" applyBorder="1" applyAlignment="1">
      <alignment horizontal="right" vertical="center"/>
    </xf>
    <xf numFmtId="0" fontId="24" fillId="0" borderId="0" xfId="0" applyFont="1" applyFill="1"/>
    <xf numFmtId="0" fontId="24" fillId="0" borderId="0" xfId="0" applyFont="1" applyFill="1" applyAlignment="1"/>
    <xf numFmtId="0" fontId="68" fillId="24" borderId="17" xfId="0" applyFont="1" applyFill="1" applyBorder="1" applyAlignment="1">
      <alignment horizontal="center" vertical="center"/>
    </xf>
    <xf numFmtId="0" fontId="68" fillId="22" borderId="17" xfId="0" applyFont="1" applyFill="1" applyBorder="1" applyAlignment="1">
      <alignment horizontal="center" vertical="center"/>
    </xf>
    <xf numFmtId="0" fontId="68" fillId="23" borderId="17" xfId="0" applyFont="1" applyFill="1" applyBorder="1" applyAlignment="1">
      <alignment horizontal="center" vertical="center"/>
    </xf>
    <xf numFmtId="174" fontId="68" fillId="0" borderId="17" xfId="0" applyNumberFormat="1" applyFont="1" applyFill="1" applyBorder="1" applyAlignment="1">
      <alignment horizontal="center" vertical="center" wrapText="1"/>
    </xf>
    <xf numFmtId="174" fontId="68" fillId="22" borderId="17" xfId="0" applyNumberFormat="1" applyFont="1" applyFill="1" applyBorder="1" applyAlignment="1">
      <alignment horizontal="center" vertical="center" wrapText="1"/>
    </xf>
    <xf numFmtId="174" fontId="68" fillId="23" borderId="17" xfId="0" applyNumberFormat="1" applyFont="1" applyFill="1" applyBorder="1" applyAlignment="1">
      <alignment horizontal="center" vertical="center" wrapText="1"/>
    </xf>
    <xf numFmtId="178" fontId="68" fillId="0" borderId="17" xfId="0" applyNumberFormat="1" applyFont="1" applyFill="1" applyBorder="1" applyAlignment="1">
      <alignment horizontal="center" vertical="center" wrapText="1"/>
    </xf>
    <xf numFmtId="178" fontId="68" fillId="22" borderId="17" xfId="0" applyNumberFormat="1" applyFont="1" applyFill="1" applyBorder="1" applyAlignment="1">
      <alignment horizontal="center" vertical="center" wrapText="1"/>
    </xf>
    <xf numFmtId="178" fontId="68" fillId="23" borderId="17" xfId="0" applyNumberFormat="1" applyFont="1" applyFill="1" applyBorder="1" applyAlignment="1">
      <alignment horizontal="center" vertical="center" wrapText="1"/>
    </xf>
    <xf numFmtId="3" fontId="58" fillId="0" borderId="17" xfId="0" applyNumberFormat="1" applyFont="1" applyFill="1" applyBorder="1" applyAlignment="1">
      <alignment vertical="center" wrapText="1"/>
    </xf>
    <xf numFmtId="3" fontId="68" fillId="0" borderId="17" xfId="0" applyNumberFormat="1" applyFont="1" applyFill="1" applyBorder="1" applyAlignment="1">
      <alignment horizontal="right" vertical="center"/>
    </xf>
    <xf numFmtId="3" fontId="68" fillId="0" borderId="17" xfId="0" applyNumberFormat="1" applyFont="1" applyFill="1" applyBorder="1" applyAlignment="1">
      <alignment vertical="center"/>
    </xf>
    <xf numFmtId="0" fontId="68" fillId="22" borderId="17" xfId="0" applyFont="1" applyFill="1" applyBorder="1" applyAlignment="1">
      <alignment horizontal="right" vertical="center"/>
    </xf>
    <xf numFmtId="3" fontId="68" fillId="22" borderId="17" xfId="0" applyNumberFormat="1" applyFont="1" applyFill="1" applyBorder="1" applyAlignment="1">
      <alignment vertical="center"/>
    </xf>
    <xf numFmtId="178" fontId="68" fillId="22" borderId="17" xfId="0" applyNumberFormat="1" applyFont="1" applyFill="1" applyBorder="1" applyAlignment="1">
      <alignment vertical="center"/>
    </xf>
    <xf numFmtId="178" fontId="68" fillId="0" borderId="17" xfId="77" applyNumberFormat="1" applyFont="1" applyFill="1" applyBorder="1" applyAlignment="1">
      <alignment horizontal="right" vertical="center"/>
    </xf>
    <xf numFmtId="174" fontId="68" fillId="0" borderId="17" xfId="0" applyNumberFormat="1" applyFont="1" applyFill="1" applyBorder="1" applyAlignment="1">
      <alignment vertical="center"/>
    </xf>
    <xf numFmtId="178" fontId="68" fillId="22" borderId="17" xfId="77" applyNumberFormat="1" applyFont="1" applyFill="1" applyBorder="1" applyAlignment="1">
      <alignment horizontal="right" vertical="center"/>
    </xf>
    <xf numFmtId="174" fontId="68" fillId="22" borderId="17" xfId="0" applyNumberFormat="1" applyFont="1" applyFill="1" applyBorder="1" applyAlignment="1">
      <alignment vertical="center"/>
    </xf>
    <xf numFmtId="178" fontId="68" fillId="22" borderId="17" xfId="0" applyNumberFormat="1" applyFont="1" applyFill="1" applyBorder="1" applyAlignment="1">
      <alignment horizontal="right" vertical="center"/>
    </xf>
    <xf numFmtId="164" fontId="68" fillId="22" borderId="17" xfId="0" applyNumberFormat="1" applyFont="1" applyFill="1" applyBorder="1" applyAlignment="1">
      <alignment horizontal="right" vertical="center"/>
    </xf>
    <xf numFmtId="1" fontId="68" fillId="0" borderId="17" xfId="0" applyNumberFormat="1" applyFont="1" applyFill="1" applyBorder="1" applyAlignment="1">
      <alignment horizontal="right" vertical="center"/>
    </xf>
    <xf numFmtId="164" fontId="68" fillId="22" borderId="17" xfId="0" applyNumberFormat="1" applyFont="1" applyFill="1" applyBorder="1" applyAlignment="1">
      <alignment vertical="center"/>
    </xf>
    <xf numFmtId="0" fontId="58" fillId="0" borderId="17" xfId="0" applyNumberFormat="1" applyFont="1" applyFill="1" applyBorder="1" applyAlignment="1">
      <alignment horizontal="left" vertical="center" wrapText="1" indent="2"/>
    </xf>
    <xf numFmtId="178" fontId="68" fillId="22" borderId="17" xfId="77" applyNumberFormat="1" applyFont="1" applyFill="1" applyBorder="1" applyAlignment="1">
      <alignment vertical="center"/>
    </xf>
    <xf numFmtId="0" fontId="58" fillId="22" borderId="17" xfId="0" applyNumberFormat="1" applyFont="1" applyFill="1" applyBorder="1" applyAlignment="1">
      <alignment horizontal="left" vertical="center" wrapText="1" indent="1"/>
    </xf>
    <xf numFmtId="0" fontId="50" fillId="0" borderId="17" xfId="0" applyFont="1" applyFill="1" applyBorder="1" applyAlignment="1">
      <alignment horizontal="left" vertical="center" wrapText="1" indent="2"/>
    </xf>
    <xf numFmtId="0" fontId="50" fillId="22" borderId="17" xfId="0" applyFont="1" applyFill="1" applyBorder="1" applyAlignment="1">
      <alignment horizontal="left" vertical="center" wrapText="1" indent="2"/>
    </xf>
    <xf numFmtId="0" fontId="68" fillId="0" borderId="17" xfId="0" applyFont="1" applyFill="1" applyBorder="1" applyAlignment="1">
      <alignment vertical="center"/>
    </xf>
    <xf numFmtId="0" fontId="68" fillId="22" borderId="17" xfId="0" applyFont="1" applyFill="1" applyBorder="1" applyAlignment="1">
      <alignment vertical="center"/>
    </xf>
    <xf numFmtId="0" fontId="58" fillId="0" borderId="17" xfId="0" applyNumberFormat="1" applyFont="1" applyFill="1" applyBorder="1" applyAlignment="1">
      <alignment horizontal="left" vertical="center" wrapText="1" indent="1"/>
    </xf>
    <xf numFmtId="0" fontId="68" fillId="0" borderId="17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right" vertical="center"/>
    </xf>
    <xf numFmtId="174" fontId="68" fillId="0" borderId="17" xfId="0" applyNumberFormat="1" applyFont="1" applyFill="1" applyBorder="1" applyAlignment="1">
      <alignment horizontal="center" vertical="center"/>
    </xf>
    <xf numFmtId="174" fontId="58" fillId="0" borderId="17" xfId="0" applyNumberFormat="1" applyFont="1" applyFill="1" applyBorder="1" applyAlignment="1">
      <alignment horizontal="center" vertical="center"/>
    </xf>
    <xf numFmtId="178" fontId="68" fillId="0" borderId="17" xfId="0" applyNumberFormat="1" applyFont="1" applyFill="1" applyBorder="1" applyAlignment="1">
      <alignment horizontal="center" vertical="center"/>
    </xf>
    <xf numFmtId="174" fontId="68" fillId="22" borderId="17" xfId="0" applyNumberFormat="1" applyFont="1" applyFill="1" applyBorder="1" applyAlignment="1">
      <alignment horizontal="center" vertical="center"/>
    </xf>
    <xf numFmtId="174" fontId="58" fillId="22" borderId="17" xfId="0" applyNumberFormat="1" applyFont="1" applyFill="1" applyBorder="1" applyAlignment="1">
      <alignment horizontal="center" vertical="center"/>
    </xf>
    <xf numFmtId="178" fontId="68" fillId="22" borderId="17" xfId="0" applyNumberFormat="1" applyFont="1" applyFill="1" applyBorder="1" applyAlignment="1">
      <alignment horizontal="center" vertical="center"/>
    </xf>
    <xf numFmtId="3" fontId="54" fillId="0" borderId="17" xfId="0" applyNumberFormat="1" applyFont="1" applyFill="1" applyBorder="1" applyAlignment="1">
      <alignment vertical="center"/>
    </xf>
    <xf numFmtId="0" fontId="7" fillId="0" borderId="0" xfId="62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28" xfId="0" applyFont="1" applyBorder="1" applyAlignment="1">
      <alignment horizontal="right" vertical="center"/>
    </xf>
    <xf numFmtId="178" fontId="62" fillId="0" borderId="28" xfId="0" applyNumberFormat="1" applyFont="1" applyBorder="1" applyAlignment="1">
      <alignment horizontal="right" vertical="center"/>
    </xf>
    <xf numFmtId="3" fontId="28" fillId="0" borderId="28" xfId="0" applyNumberFormat="1" applyFont="1" applyBorder="1" applyAlignment="1">
      <alignment horizontal="right" vertical="center"/>
    </xf>
    <xf numFmtId="0" fontId="28" fillId="22" borderId="28" xfId="0" applyFont="1" applyFill="1" applyBorder="1" applyAlignment="1">
      <alignment horizontal="right" vertical="center"/>
    </xf>
    <xf numFmtId="178" fontId="62" fillId="22" borderId="28" xfId="0" applyNumberFormat="1" applyFont="1" applyFill="1" applyBorder="1" applyAlignment="1">
      <alignment horizontal="right" vertical="center"/>
    </xf>
    <xf numFmtId="3" fontId="28" fillId="22" borderId="28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178" fontId="28" fillId="0" borderId="28" xfId="0" applyNumberFormat="1" applyFont="1" applyBorder="1" applyAlignment="1">
      <alignment horizontal="right" vertical="center"/>
    </xf>
    <xf numFmtId="178" fontId="28" fillId="22" borderId="28" xfId="0" applyNumberFormat="1" applyFont="1" applyFill="1" applyBorder="1" applyAlignment="1">
      <alignment horizontal="right" vertical="center"/>
    </xf>
    <xf numFmtId="0" fontId="62" fillId="0" borderId="28" xfId="0" applyFont="1" applyBorder="1" applyAlignment="1">
      <alignment horizontal="right" vertical="center"/>
    </xf>
    <xf numFmtId="0" fontId="28" fillId="0" borderId="28" xfId="0" applyFont="1" applyBorder="1" applyAlignment="1">
      <alignment vertical="center"/>
    </xf>
    <xf numFmtId="178" fontId="28" fillId="0" borderId="28" xfId="0" applyNumberFormat="1" applyFont="1" applyBorder="1" applyAlignment="1">
      <alignment vertical="center"/>
    </xf>
    <xf numFmtId="178" fontId="62" fillId="0" borderId="28" xfId="0" applyNumberFormat="1" applyFont="1" applyBorder="1" applyAlignment="1">
      <alignment vertical="center"/>
    </xf>
    <xf numFmtId="0" fontId="62" fillId="22" borderId="28" xfId="0" applyFont="1" applyFill="1" applyBorder="1" applyAlignment="1">
      <alignment horizontal="right" vertical="center"/>
    </xf>
    <xf numFmtId="0" fontId="28" fillId="22" borderId="28" xfId="0" applyFont="1" applyFill="1" applyBorder="1" applyAlignment="1">
      <alignment vertical="center"/>
    </xf>
    <xf numFmtId="178" fontId="28" fillId="22" borderId="28" xfId="0" applyNumberFormat="1" applyFont="1" applyFill="1" applyBorder="1" applyAlignment="1">
      <alignment vertical="center"/>
    </xf>
    <xf numFmtId="178" fontId="62" fillId="22" borderId="28" xfId="0" applyNumberFormat="1" applyFont="1" applyFill="1" applyBorder="1" applyAlignment="1">
      <alignment vertical="center"/>
    </xf>
    <xf numFmtId="3" fontId="62" fillId="0" borderId="28" xfId="0" applyNumberFormat="1" applyFont="1" applyBorder="1" applyAlignment="1">
      <alignment horizontal="right" vertical="center"/>
    </xf>
    <xf numFmtId="49" fontId="60" fillId="22" borderId="28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right" vertical="center"/>
    </xf>
    <xf numFmtId="0" fontId="28" fillId="0" borderId="28" xfId="0" applyFont="1" applyFill="1" applyBorder="1" applyAlignment="1">
      <alignment vertical="center"/>
    </xf>
    <xf numFmtId="178" fontId="28" fillId="0" borderId="28" xfId="0" applyNumberFormat="1" applyFont="1" applyFill="1" applyBorder="1" applyAlignment="1">
      <alignment horizontal="right" vertical="center"/>
    </xf>
    <xf numFmtId="3" fontId="28" fillId="0" borderId="28" xfId="0" applyNumberFormat="1" applyFont="1" applyFill="1" applyBorder="1" applyAlignment="1">
      <alignment horizontal="right" vertical="center"/>
    </xf>
    <xf numFmtId="178" fontId="28" fillId="0" borderId="28" xfId="0" applyNumberFormat="1" applyFont="1" applyFill="1" applyBorder="1" applyAlignment="1">
      <alignment horizontal="center" vertical="center"/>
    </xf>
    <xf numFmtId="0" fontId="69" fillId="22" borderId="28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right" vertical="center"/>
    </xf>
    <xf numFmtId="0" fontId="69" fillId="0" borderId="28" xfId="0" applyFont="1" applyFill="1" applyBorder="1" applyAlignment="1">
      <alignment vertical="center"/>
    </xf>
    <xf numFmtId="0" fontId="69" fillId="22" borderId="28" xfId="0" applyFont="1" applyFill="1" applyBorder="1" applyAlignment="1">
      <alignment horizontal="right" vertical="center"/>
    </xf>
    <xf numFmtId="0" fontId="70" fillId="22" borderId="28" xfId="0" applyFont="1" applyFill="1" applyBorder="1" applyAlignment="1">
      <alignment horizontal="center" vertical="center" wrapText="1"/>
    </xf>
    <xf numFmtId="178" fontId="69" fillId="0" borderId="28" xfId="0" applyNumberFormat="1" applyFont="1" applyFill="1" applyBorder="1" applyAlignment="1">
      <alignment horizontal="right" vertical="center"/>
    </xf>
    <xf numFmtId="178" fontId="69" fillId="0" borderId="28" xfId="0" applyNumberFormat="1" applyFont="1" applyFill="1" applyBorder="1" applyAlignment="1">
      <alignment horizontal="center" vertical="center"/>
    </xf>
    <xf numFmtId="178" fontId="69" fillId="22" borderId="28" xfId="0" applyNumberFormat="1" applyFont="1" applyFill="1" applyBorder="1" applyAlignment="1">
      <alignment horizontal="right" vertical="center"/>
    </xf>
    <xf numFmtId="0" fontId="50" fillId="0" borderId="0" xfId="0" applyFont="1" applyProtection="1">
      <protection locked="0"/>
    </xf>
    <xf numFmtId="0" fontId="60" fillId="0" borderId="13" xfId="0" applyFont="1" applyBorder="1" applyAlignment="1">
      <alignment horizontal="left" vertical="center" wrapText="1" indent="2"/>
    </xf>
    <xf numFmtId="9" fontId="60" fillId="0" borderId="13" xfId="0" applyNumberFormat="1" applyFont="1" applyBorder="1" applyAlignment="1">
      <alignment horizontal="left" vertical="center" wrapText="1" indent="2"/>
    </xf>
    <xf numFmtId="9" fontId="60" fillId="22" borderId="13" xfId="0" applyNumberFormat="1" applyFont="1" applyFill="1" applyBorder="1" applyAlignment="1">
      <alignment horizontal="left" vertical="center" wrapText="1" indent="2"/>
    </xf>
    <xf numFmtId="9" fontId="60" fillId="0" borderId="13" xfId="0" applyNumberFormat="1" applyFont="1" applyBorder="1" applyAlignment="1">
      <alignment horizontal="left" vertical="center" wrapText="1" indent="1"/>
    </xf>
    <xf numFmtId="9" fontId="60" fillId="22" borderId="13" xfId="0" applyNumberFormat="1" applyFont="1" applyFill="1" applyBorder="1" applyAlignment="1">
      <alignment horizontal="left" vertical="center" wrapText="1" indent="1"/>
    </xf>
    <xf numFmtId="0" fontId="3" fillId="2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7" fillId="0" borderId="0" xfId="0" applyNumberFormat="1" applyFont="1" applyBorder="1" applyAlignment="1" applyProtection="1">
      <alignment horizontal="center"/>
      <protection locked="0"/>
    </xf>
    <xf numFmtId="178" fontId="3" fillId="22" borderId="13" xfId="0" applyNumberFormat="1" applyFont="1" applyFill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0" fontId="7" fillId="0" borderId="0" xfId="0" applyFont="1" applyFill="1" applyAlignment="1" applyProtection="1">
      <protection locked="0"/>
    </xf>
    <xf numFmtId="0" fontId="50" fillId="0" borderId="0" xfId="0" applyFont="1" applyAlignment="1" applyProtection="1">
      <protection locked="0"/>
    </xf>
    <xf numFmtId="0" fontId="50" fillId="20" borderId="0" xfId="0" applyFont="1" applyFill="1" applyProtection="1">
      <protection locked="0"/>
    </xf>
    <xf numFmtId="0" fontId="51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1" fillId="0" borderId="20" xfId="0" applyFont="1" applyBorder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54" fillId="0" borderId="17" xfId="0" applyFont="1" applyFill="1" applyBorder="1" applyAlignment="1">
      <alignment horizontal="right" vertical="center" wrapText="1"/>
    </xf>
    <xf numFmtId="0" fontId="67" fillId="0" borderId="17" xfId="0" applyFont="1" applyFill="1" applyBorder="1" applyAlignment="1">
      <alignment horizontal="left" vertical="center" wrapText="1" indent="1"/>
    </xf>
    <xf numFmtId="0" fontId="54" fillId="0" borderId="17" xfId="0" applyFont="1" applyFill="1" applyBorder="1" applyAlignment="1">
      <alignment horizontal="right" vertical="center" wrapText="1" indent="1"/>
    </xf>
    <xf numFmtId="4" fontId="68" fillId="0" borderId="17" xfId="0" applyNumberFormat="1" applyFont="1" applyFill="1" applyBorder="1"/>
    <xf numFmtId="0" fontId="50" fillId="22" borderId="17" xfId="0" applyFont="1" applyFill="1" applyBorder="1" applyAlignment="1">
      <alignment horizontal="right" vertical="center" wrapText="1"/>
    </xf>
    <xf numFmtId="0" fontId="54" fillId="22" borderId="17" xfId="0" applyFont="1" applyFill="1" applyBorder="1" applyAlignment="1">
      <alignment horizontal="right" vertical="center" wrapText="1"/>
    </xf>
    <xf numFmtId="0" fontId="50" fillId="22" borderId="17" xfId="0" applyFont="1" applyFill="1" applyBorder="1" applyAlignment="1">
      <alignment horizontal="right" vertical="center" wrapText="1" indent="1"/>
    </xf>
    <xf numFmtId="0" fontId="54" fillId="22" borderId="17" xfId="0" applyFont="1" applyFill="1" applyBorder="1" applyAlignment="1">
      <alignment horizontal="right" vertical="center" wrapText="1" indent="1"/>
    </xf>
    <xf numFmtId="0" fontId="67" fillId="22" borderId="17" xfId="0" applyFont="1" applyFill="1" applyBorder="1" applyAlignment="1">
      <alignment horizontal="left" vertical="center" wrapText="1" indent="1"/>
    </xf>
    <xf numFmtId="0" fontId="58" fillId="22" borderId="17" xfId="0" applyFont="1" applyFill="1" applyBorder="1" applyAlignment="1">
      <alignment horizontal="left" vertical="center" indent="1"/>
    </xf>
    <xf numFmtId="0" fontId="50" fillId="22" borderId="17" xfId="0" applyFont="1" applyFill="1" applyBorder="1" applyAlignment="1">
      <alignment horizontal="right" vertical="center" indent="1"/>
    </xf>
    <xf numFmtId="0" fontId="54" fillId="22" borderId="17" xfId="0" applyFont="1" applyFill="1" applyBorder="1" applyAlignment="1">
      <alignment horizontal="right" vertical="center" indent="1"/>
    </xf>
    <xf numFmtId="0" fontId="68" fillId="22" borderId="17" xfId="0" applyFont="1" applyFill="1" applyBorder="1"/>
    <xf numFmtId="0" fontId="50" fillId="0" borderId="17" xfId="0" applyFont="1" applyFill="1" applyBorder="1" applyAlignment="1">
      <alignment horizontal="right" vertical="center"/>
    </xf>
    <xf numFmtId="0" fontId="54" fillId="0" borderId="17" xfId="0" applyFont="1" applyFill="1" applyBorder="1" applyAlignment="1">
      <alignment horizontal="right" vertical="center"/>
    </xf>
    <xf numFmtId="0" fontId="68" fillId="0" borderId="17" xfId="0" applyFont="1" applyFill="1" applyBorder="1"/>
    <xf numFmtId="0" fontId="51" fillId="0" borderId="29" xfId="0" applyFont="1" applyBorder="1" applyAlignment="1">
      <alignment vertical="center"/>
    </xf>
    <xf numFmtId="0" fontId="51" fillId="0" borderId="29" xfId="0" applyFont="1" applyBorder="1" applyAlignment="1">
      <alignment horizontal="left" vertical="center"/>
    </xf>
    <xf numFmtId="0" fontId="50" fillId="0" borderId="29" xfId="0" applyFont="1" applyBorder="1" applyAlignment="1">
      <alignment horizontal="left" vertical="center"/>
    </xf>
    <xf numFmtId="0" fontId="50" fillId="0" borderId="29" xfId="0" applyFont="1" applyBorder="1" applyAlignment="1">
      <alignment vertical="center"/>
    </xf>
    <xf numFmtId="0" fontId="68" fillId="0" borderId="29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0" fillId="0" borderId="19" xfId="0" applyFont="1" applyBorder="1" applyAlignment="1">
      <alignment horizontal="left" vertical="center"/>
    </xf>
    <xf numFmtId="0" fontId="51" fillId="0" borderId="20" xfId="0" applyFont="1" applyBorder="1" applyAlignment="1">
      <alignment vertical="center"/>
    </xf>
    <xf numFmtId="0" fontId="50" fillId="0" borderId="18" xfId="0" applyFont="1" applyBorder="1" applyAlignment="1">
      <alignment horizontal="left" vertical="center"/>
    </xf>
    <xf numFmtId="3" fontId="51" fillId="0" borderId="17" xfId="0" applyNumberFormat="1" applyFont="1" applyFill="1" applyBorder="1" applyAlignment="1">
      <alignment horizontal="right" vertical="center"/>
    </xf>
    <xf numFmtId="178" fontId="51" fillId="0" borderId="17" xfId="77" applyNumberFormat="1" applyFont="1" applyFill="1" applyBorder="1" applyAlignment="1">
      <alignment horizontal="right" vertical="center"/>
    </xf>
    <xf numFmtId="178" fontId="50" fillId="22" borderId="17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56" fillId="20" borderId="0" xfId="0" applyFont="1" applyFill="1" applyProtection="1">
      <protection locked="0"/>
    </xf>
    <xf numFmtId="0" fontId="56" fillId="0" borderId="0" xfId="0" applyFont="1" applyProtection="1">
      <protection locked="0"/>
    </xf>
    <xf numFmtId="0" fontId="56" fillId="0" borderId="0" xfId="0" applyFont="1" applyFill="1" applyProtection="1">
      <protection locked="0"/>
    </xf>
    <xf numFmtId="0" fontId="78" fillId="0" borderId="0" xfId="0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Alignment="1"/>
    <xf numFmtId="0" fontId="78" fillId="0" borderId="0" xfId="0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horizontal="center" vertical="center"/>
    </xf>
    <xf numFmtId="0" fontId="78" fillId="0" borderId="0" xfId="0" applyNumberFormat="1" applyFont="1" applyFill="1" applyBorder="1" applyAlignment="1" applyProtection="1">
      <alignment horizontal="center" vertical="center"/>
    </xf>
    <xf numFmtId="0" fontId="78" fillId="0" borderId="0" xfId="0" applyNumberFormat="1" applyFont="1" applyFill="1" applyBorder="1" applyAlignment="1" applyProtection="1">
      <alignment vertical="center"/>
      <protection locked="0"/>
    </xf>
    <xf numFmtId="0" fontId="78" fillId="20" borderId="0" xfId="0" applyFont="1" applyFill="1" applyBorder="1" applyAlignment="1" applyProtection="1">
      <alignment vertical="center"/>
      <protection locked="0"/>
    </xf>
    <xf numFmtId="0" fontId="78" fillId="20" borderId="0" xfId="0" applyFont="1" applyFill="1" applyBorder="1" applyAlignment="1" applyProtection="1">
      <alignment horizontal="center" vertical="center"/>
      <protection locked="0"/>
    </xf>
    <xf numFmtId="0" fontId="80" fillId="20" borderId="0" xfId="0" applyFont="1" applyFill="1" applyAlignment="1" applyProtection="1">
      <alignment vertical="center"/>
      <protection locked="0"/>
    </xf>
    <xf numFmtId="0" fontId="78" fillId="0" borderId="0" xfId="0" applyFont="1" applyAlignment="1" applyProtection="1">
      <alignment horizontal="center" vertical="center"/>
      <protection locked="0"/>
    </xf>
    <xf numFmtId="0" fontId="79" fillId="0" borderId="0" xfId="0" applyFont="1" applyBorder="1" applyAlignment="1" applyProtection="1">
      <alignment vertical="center"/>
    </xf>
    <xf numFmtId="0" fontId="79" fillId="0" borderId="0" xfId="0" applyFont="1" applyBorder="1" applyAlignment="1" applyProtection="1">
      <alignment horizontal="center" vertical="center"/>
    </xf>
    <xf numFmtId="0" fontId="79" fillId="0" borderId="0" xfId="0" applyFont="1" applyFill="1" applyBorder="1" applyAlignment="1" applyProtection="1">
      <alignment vertical="center"/>
    </xf>
    <xf numFmtId="0" fontId="79" fillId="0" borderId="0" xfId="0" applyFont="1" applyFill="1" applyBorder="1" applyAlignment="1" applyProtection="1">
      <alignment horizontal="center" vertical="center"/>
    </xf>
    <xf numFmtId="0" fontId="78" fillId="0" borderId="0" xfId="0" applyFont="1" applyBorder="1" applyAlignment="1" applyProtection="1">
      <alignment vertical="center"/>
      <protection locked="0"/>
    </xf>
    <xf numFmtId="0" fontId="78" fillId="0" borderId="0" xfId="0" applyFont="1" applyBorder="1" applyAlignment="1" applyProtection="1">
      <alignment horizontal="center" vertical="center"/>
      <protection locked="0"/>
    </xf>
    <xf numFmtId="0" fontId="80" fillId="0" borderId="0" xfId="0" applyFont="1" applyAlignment="1" applyProtection="1">
      <alignment vertical="center"/>
      <protection locked="0"/>
    </xf>
    <xf numFmtId="0" fontId="78" fillId="0" borderId="0" xfId="0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horizontal="center" vertical="center"/>
    </xf>
    <xf numFmtId="0" fontId="78" fillId="0" borderId="0" xfId="0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Alignment="1" applyProtection="1">
      <alignment horizontal="center" vertical="center"/>
      <protection locked="0"/>
    </xf>
    <xf numFmtId="0" fontId="78" fillId="0" borderId="0" xfId="0" applyFont="1" applyFill="1" applyBorder="1" applyAlignment="1" applyProtection="1">
      <alignment vertical="center"/>
      <protection locked="0"/>
    </xf>
    <xf numFmtId="0" fontId="79" fillId="20" borderId="0" xfId="0" applyFont="1" applyFill="1" applyBorder="1" applyAlignment="1" applyProtection="1">
      <alignment vertical="center"/>
    </xf>
    <xf numFmtId="0" fontId="79" fillId="20" borderId="0" xfId="0" applyFont="1" applyFill="1" applyBorder="1" applyAlignment="1" applyProtection="1">
      <alignment horizontal="center" vertical="center"/>
    </xf>
    <xf numFmtId="0" fontId="79" fillId="20" borderId="0" xfId="0" applyFont="1" applyFill="1" applyBorder="1" applyAlignment="1" applyProtection="1">
      <alignment horizontal="center" vertical="center"/>
      <protection locked="0"/>
    </xf>
    <xf numFmtId="0" fontId="81" fillId="20" borderId="0" xfId="0" applyFont="1" applyFill="1" applyAlignment="1" applyProtection="1">
      <alignment vertical="center"/>
      <protection locked="0"/>
    </xf>
    <xf numFmtId="0" fontId="79" fillId="0" borderId="0" xfId="0" applyFont="1" applyBorder="1" applyAlignment="1" applyProtection="1">
      <alignment vertical="center" shrinkToFit="1"/>
    </xf>
    <xf numFmtId="0" fontId="79" fillId="0" borderId="0" xfId="0" applyFont="1" applyBorder="1" applyAlignment="1" applyProtection="1">
      <alignment horizontal="center" vertical="center" shrinkToFit="1"/>
    </xf>
    <xf numFmtId="0" fontId="81" fillId="0" borderId="0" xfId="0" applyFont="1" applyAlignment="1" applyProtection="1">
      <alignment vertical="center"/>
      <protection locked="0"/>
    </xf>
    <xf numFmtId="0" fontId="81" fillId="0" borderId="0" xfId="0" applyFont="1" applyFill="1" applyAlignment="1" applyProtection="1">
      <alignment horizontal="center" vertical="center"/>
      <protection locked="0"/>
    </xf>
    <xf numFmtId="176" fontId="78" fillId="0" borderId="0" xfId="0" applyNumberFormat="1" applyFont="1" applyFill="1" applyBorder="1" applyAlignment="1" applyProtection="1">
      <alignment vertical="center"/>
    </xf>
    <xf numFmtId="176" fontId="80" fillId="0" borderId="0" xfId="0" applyNumberFormat="1" applyFont="1" applyFill="1" applyBorder="1" applyAlignment="1" applyProtection="1">
      <alignment vertical="center"/>
    </xf>
    <xf numFmtId="176" fontId="80" fillId="0" borderId="0" xfId="0" applyNumberFormat="1" applyFont="1" applyBorder="1" applyAlignment="1" applyProtection="1">
      <alignment horizontal="center" vertical="center"/>
    </xf>
    <xf numFmtId="176" fontId="80" fillId="0" borderId="0" xfId="0" applyNumberFormat="1" applyFont="1" applyBorder="1" applyAlignment="1" applyProtection="1">
      <alignment vertical="center"/>
    </xf>
    <xf numFmtId="1" fontId="79" fillId="0" borderId="0" xfId="0" applyNumberFormat="1" applyFont="1" applyBorder="1" applyAlignment="1" applyProtection="1">
      <alignment vertical="center"/>
    </xf>
    <xf numFmtId="1" fontId="81" fillId="0" borderId="0" xfId="0" applyNumberFormat="1" applyFont="1" applyAlignment="1" applyProtection="1">
      <alignment vertical="center"/>
      <protection locked="0"/>
    </xf>
    <xf numFmtId="0" fontId="79" fillId="0" borderId="0" xfId="0" applyFont="1" applyFill="1" applyAlignment="1" applyProtection="1">
      <alignment vertical="center"/>
    </xf>
    <xf numFmtId="0" fontId="81" fillId="0" borderId="0" xfId="0" applyFont="1" applyFill="1" applyAlignment="1" applyProtection="1">
      <alignment vertical="center"/>
      <protection locked="0"/>
    </xf>
    <xf numFmtId="0" fontId="81" fillId="0" borderId="0" xfId="0" applyFont="1" applyAlignment="1" applyProtection="1">
      <alignment vertical="center"/>
      <protection locked="0"/>
    </xf>
    <xf numFmtId="0" fontId="78" fillId="0" borderId="0" xfId="0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horizontal="center" vertical="center"/>
      <protection locked="0"/>
    </xf>
    <xf numFmtId="0" fontId="78" fillId="0" borderId="0" xfId="59" applyNumberFormat="1" applyFont="1" applyFill="1" applyBorder="1" applyAlignment="1" applyProtection="1">
      <alignment vertical="center"/>
    </xf>
    <xf numFmtId="0" fontId="78" fillId="0" borderId="0" xfId="59" applyFont="1" applyBorder="1" applyAlignment="1" applyProtection="1">
      <alignment horizontal="center" vertical="center" wrapText="1"/>
      <protection locked="0"/>
    </xf>
    <xf numFmtId="0" fontId="78" fillId="0" borderId="0" xfId="59" applyNumberFormat="1" applyFont="1" applyFill="1" applyBorder="1" applyAlignment="1" applyProtection="1">
      <alignment horizontal="center" vertical="center"/>
      <protection locked="0"/>
    </xf>
    <xf numFmtId="0" fontId="78" fillId="0" borderId="0" xfId="59" applyNumberFormat="1" applyFont="1" applyFill="1" applyBorder="1" applyAlignment="1" applyProtection="1">
      <alignment horizontal="center" vertical="center" wrapText="1"/>
    </xf>
    <xf numFmtId="0" fontId="79" fillId="0" borderId="0" xfId="0" applyFont="1" applyFill="1" applyAlignment="1" applyProtection="1">
      <alignment vertical="center"/>
    </xf>
    <xf numFmtId="0" fontId="81" fillId="0" borderId="0" xfId="0" applyFont="1" applyProtection="1">
      <protection locked="0"/>
    </xf>
    <xf numFmtId="0" fontId="78" fillId="0" borderId="0" xfId="0" applyFont="1" applyFill="1" applyAlignment="1">
      <alignment vertical="center"/>
    </xf>
    <xf numFmtId="0" fontId="81" fillId="0" borderId="0" xfId="0" applyFont="1" applyFill="1"/>
    <xf numFmtId="0" fontId="79" fillId="0" borderId="0" xfId="0" applyFont="1" applyAlignment="1" applyProtection="1">
      <alignment vertical="center"/>
    </xf>
    <xf numFmtId="0" fontId="79" fillId="0" borderId="0" xfId="0" applyFont="1" applyAlignment="1" applyProtection="1">
      <alignment horizontal="center" vertical="center" wrapText="1"/>
    </xf>
    <xf numFmtId="0" fontId="81" fillId="0" borderId="0" xfId="0" applyFont="1" applyFill="1" applyProtection="1">
      <protection locked="0"/>
    </xf>
    <xf numFmtId="0" fontId="78" fillId="0" borderId="0" xfId="61" applyFont="1" applyFill="1" applyBorder="1" applyAlignment="1" applyProtection="1">
      <alignment vertical="center"/>
    </xf>
    <xf numFmtId="0" fontId="78" fillId="0" borderId="0" xfId="61" applyFont="1" applyFill="1" applyBorder="1" applyAlignment="1" applyProtection="1">
      <alignment horizontal="center" vertical="center" wrapText="1"/>
      <protection locked="0"/>
    </xf>
    <xf numFmtId="0" fontId="78" fillId="0" borderId="0" xfId="61" applyNumberFormat="1" applyFont="1" applyFill="1" applyBorder="1" applyAlignment="1" applyProtection="1">
      <alignment horizontal="center" vertical="center"/>
      <protection locked="0"/>
    </xf>
    <xf numFmtId="3" fontId="80" fillId="0" borderId="0" xfId="60" applyNumberFormat="1" applyFont="1" applyAlignment="1" applyProtection="1">
      <alignment vertical="center"/>
      <protection locked="0"/>
    </xf>
    <xf numFmtId="0" fontId="80" fillId="0" borderId="0" xfId="60" applyFont="1" applyAlignment="1" applyProtection="1">
      <alignment vertical="center"/>
      <protection locked="0"/>
    </xf>
    <xf numFmtId="0" fontId="78" fillId="0" borderId="0" xfId="0" applyFont="1" applyBorder="1" applyAlignment="1" applyProtection="1">
      <alignment vertical="center"/>
    </xf>
    <xf numFmtId="0" fontId="81" fillId="0" borderId="0" xfId="0" applyFont="1" applyAlignment="1">
      <alignment vertical="center"/>
    </xf>
    <xf numFmtId="0" fontId="81" fillId="0" borderId="0" xfId="0" applyFont="1" applyFill="1" applyAlignment="1">
      <alignment vertical="center"/>
    </xf>
    <xf numFmtId="0" fontId="80" fillId="0" borderId="0" xfId="0" applyFont="1" applyAlignment="1" applyProtection="1">
      <alignment vertical="center"/>
      <protection locked="0"/>
    </xf>
    <xf numFmtId="0" fontId="78" fillId="0" borderId="0" xfId="61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8" fillId="0" borderId="0" xfId="0" applyNumberFormat="1" applyFont="1" applyFill="1" applyBorder="1" applyAlignment="1" applyProtection="1">
      <alignment horizontal="center" vertical="center"/>
      <protection locked="0"/>
    </xf>
    <xf numFmtId="0" fontId="78" fillId="20" borderId="0" xfId="0" applyFont="1" applyFill="1" applyAlignment="1" applyProtection="1">
      <alignment vertical="center"/>
    </xf>
    <xf numFmtId="0" fontId="80" fillId="20" borderId="0" xfId="0" applyFont="1" applyFill="1" applyAlignment="1" applyProtection="1">
      <alignment vertical="center"/>
      <protection locked="0"/>
    </xf>
    <xf numFmtId="0" fontId="78" fillId="20" borderId="0" xfId="0" applyFont="1" applyFill="1" applyBorder="1" applyAlignment="1" applyProtection="1">
      <alignment vertical="center"/>
    </xf>
    <xf numFmtId="0" fontId="78" fillId="0" borderId="0" xfId="61" applyFont="1" applyBorder="1" applyAlignment="1" applyProtection="1">
      <alignment vertical="center"/>
    </xf>
    <xf numFmtId="0" fontId="78" fillId="0" borderId="0" xfId="61" applyFont="1" applyBorder="1" applyAlignment="1" applyProtection="1">
      <alignment horizontal="center" vertical="center" wrapText="1"/>
    </xf>
    <xf numFmtId="0" fontId="78" fillId="0" borderId="0" xfId="61" applyFont="1" applyBorder="1" applyAlignment="1" applyProtection="1">
      <alignment horizontal="left" vertical="center"/>
    </xf>
    <xf numFmtId="0" fontId="78" fillId="0" borderId="0" xfId="61" applyFont="1" applyBorder="1" applyAlignment="1" applyProtection="1">
      <alignment horizontal="center" vertical="center" wrapText="1"/>
      <protection locked="0"/>
    </xf>
    <xf numFmtId="0" fontId="79" fillId="0" borderId="0" xfId="47" applyFont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vertical="center"/>
    </xf>
    <xf numFmtId="0" fontId="78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8" fillId="0" borderId="0" xfId="0" applyNumberFormat="1" applyFont="1" applyFill="1" applyBorder="1" applyAlignment="1" applyProtection="1">
      <alignment horizontal="center" vertical="center"/>
      <protection locked="0"/>
    </xf>
    <xf numFmtId="0" fontId="78" fillId="20" borderId="0" xfId="0" applyFont="1" applyFill="1" applyAlignment="1" applyProtection="1">
      <alignment horizontal="left" vertical="center" wrapText="1"/>
      <protection locked="0"/>
    </xf>
    <xf numFmtId="167" fontId="80" fillId="0" borderId="0" xfId="61" applyNumberFormat="1" applyFont="1" applyFill="1" applyBorder="1" applyAlignment="1" applyProtection="1">
      <alignment vertical="center" wrapText="1"/>
      <protection locked="0"/>
    </xf>
    <xf numFmtId="0" fontId="79" fillId="0" borderId="0" xfId="61" applyNumberFormat="1" applyFont="1" applyFill="1" applyBorder="1" applyAlignment="1" applyProtection="1">
      <alignment horizontal="center" vertical="center"/>
      <protection locked="0"/>
    </xf>
    <xf numFmtId="0" fontId="78" fillId="0" borderId="0" xfId="0" applyFont="1" applyBorder="1" applyAlignment="1" applyProtection="1">
      <alignment vertical="center"/>
    </xf>
    <xf numFmtId="0" fontId="78" fillId="0" borderId="0" xfId="0" applyFont="1" applyAlignment="1" applyProtection="1">
      <alignment horizontal="center" vertical="center"/>
      <protection locked="0"/>
    </xf>
    <xf numFmtId="0" fontId="78" fillId="0" borderId="0" xfId="0" applyNumberFormat="1" applyFont="1" applyFill="1" applyBorder="1" applyAlignment="1" applyProtection="1">
      <alignment vertical="center" wrapText="1"/>
    </xf>
    <xf numFmtId="0" fontId="7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0" xfId="0" applyNumberFormat="1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 wrapText="1"/>
    </xf>
    <xf numFmtId="3" fontId="50" fillId="0" borderId="28" xfId="0" applyNumberFormat="1" applyFont="1" applyBorder="1" applyAlignment="1">
      <alignment horizontal="right" vertical="center"/>
    </xf>
    <xf numFmtId="0" fontId="50" fillId="0" borderId="28" xfId="0" applyFont="1" applyBorder="1" applyAlignment="1">
      <alignment horizontal="right" vertical="center"/>
    </xf>
    <xf numFmtId="178" fontId="50" fillId="0" borderId="28" xfId="0" applyNumberFormat="1" applyFont="1" applyBorder="1" applyAlignment="1">
      <alignment horizontal="right" vertical="center"/>
    </xf>
    <xf numFmtId="3" fontId="50" fillId="22" borderId="28" xfId="0" applyNumberFormat="1" applyFont="1" applyFill="1" applyBorder="1" applyAlignment="1">
      <alignment horizontal="right" vertical="center"/>
    </xf>
    <xf numFmtId="0" fontId="50" fillId="22" borderId="28" xfId="0" applyFont="1" applyFill="1" applyBorder="1" applyAlignment="1">
      <alignment horizontal="right" vertical="center"/>
    </xf>
    <xf numFmtId="178" fontId="50" fillId="22" borderId="28" xfId="0" applyNumberFormat="1" applyFont="1" applyFill="1" applyBorder="1" applyAlignment="1">
      <alignment horizontal="right" vertical="center"/>
    </xf>
    <xf numFmtId="0" fontId="50" fillId="0" borderId="0" xfId="0" applyFont="1" applyBorder="1" applyAlignment="1">
      <alignment horizontal="center" vertical="center" wrapText="1"/>
    </xf>
    <xf numFmtId="178" fontId="50" fillId="0" borderId="28" xfId="0" applyNumberFormat="1" applyFont="1" applyBorder="1" applyAlignment="1">
      <alignment vertical="center"/>
    </xf>
    <xf numFmtId="0" fontId="62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10" fontId="28" fillId="22" borderId="28" xfId="0" applyNumberFormat="1" applyFont="1" applyFill="1" applyBorder="1" applyAlignment="1">
      <alignment horizontal="right" vertical="center"/>
    </xf>
    <xf numFmtId="10" fontId="62" fillId="22" borderId="28" xfId="0" applyNumberFormat="1" applyFont="1" applyFill="1" applyBorder="1" applyAlignment="1">
      <alignment horizontal="right" vertical="center"/>
    </xf>
    <xf numFmtId="178" fontId="62" fillId="0" borderId="28" xfId="0" applyNumberFormat="1" applyFont="1" applyFill="1" applyBorder="1" applyAlignment="1">
      <alignment horizontal="right" vertical="center"/>
    </xf>
    <xf numFmtId="0" fontId="50" fillId="0" borderId="0" xfId="0" applyFont="1" applyFill="1" applyProtection="1">
      <protection locked="0"/>
    </xf>
    <xf numFmtId="0" fontId="66" fillId="0" borderId="0" xfId="0" applyFont="1" applyProtection="1">
      <protection locked="0"/>
    </xf>
    <xf numFmtId="0" fontId="76" fillId="0" borderId="28" xfId="0" applyFont="1" applyBorder="1" applyAlignment="1">
      <alignment horizontal="center" vertical="center" wrapText="1"/>
    </xf>
    <xf numFmtId="0" fontId="76" fillId="22" borderId="28" xfId="0" applyFont="1" applyFill="1" applyBorder="1" applyAlignment="1">
      <alignment horizontal="center" vertical="center" wrapText="1"/>
    </xf>
    <xf numFmtId="0" fontId="77" fillId="0" borderId="28" xfId="0" applyFont="1" applyBorder="1" applyAlignment="1">
      <alignment horizontal="right" vertical="center"/>
    </xf>
    <xf numFmtId="0" fontId="77" fillId="0" borderId="28" xfId="0" applyFont="1" applyBorder="1" applyAlignment="1">
      <alignment vertical="center"/>
    </xf>
    <xf numFmtId="3" fontId="77" fillId="0" borderId="28" xfId="0" applyNumberFormat="1" applyFont="1" applyBorder="1" applyAlignment="1">
      <alignment horizontal="right" vertical="center"/>
    </xf>
    <xf numFmtId="178" fontId="77" fillId="22" borderId="28" xfId="0" applyNumberFormat="1" applyFont="1" applyFill="1" applyBorder="1" applyAlignment="1">
      <alignment horizontal="right" vertical="center"/>
    </xf>
    <xf numFmtId="178" fontId="77" fillId="22" borderId="28" xfId="0" applyNumberFormat="1" applyFont="1" applyFill="1" applyBorder="1" applyAlignment="1">
      <alignment horizontal="center" vertical="center"/>
    </xf>
    <xf numFmtId="178" fontId="69" fillId="22" borderId="28" xfId="0" applyNumberFormat="1" applyFont="1" applyFill="1" applyBorder="1" applyAlignment="1">
      <alignment horizontal="center" vertical="center"/>
    </xf>
    <xf numFmtId="9" fontId="76" fillId="0" borderId="28" xfId="0" applyNumberFormat="1" applyFont="1" applyBorder="1" applyAlignment="1">
      <alignment horizontal="center" vertical="center" wrapText="1"/>
    </xf>
    <xf numFmtId="9" fontId="76" fillId="22" borderId="28" xfId="0" applyNumberFormat="1" applyFont="1" applyFill="1" applyBorder="1" applyAlignment="1">
      <alignment horizontal="center" vertical="center" wrapText="1"/>
    </xf>
    <xf numFmtId="9" fontId="70" fillId="22" borderId="28" xfId="0" applyNumberFormat="1" applyFont="1" applyFill="1" applyBorder="1" applyAlignment="1">
      <alignment horizontal="center" vertical="center" wrapText="1"/>
    </xf>
    <xf numFmtId="0" fontId="50" fillId="0" borderId="28" xfId="0" applyFont="1" applyBorder="1" applyAlignment="1">
      <alignment vertical="center"/>
    </xf>
    <xf numFmtId="0" fontId="50" fillId="22" borderId="28" xfId="0" applyFont="1" applyFill="1" applyBorder="1" applyAlignment="1">
      <alignment vertical="center"/>
    </xf>
    <xf numFmtId="178" fontId="50" fillId="22" borderId="28" xfId="0" applyNumberFormat="1" applyFont="1" applyFill="1" applyBorder="1" applyAlignment="1">
      <alignment vertical="center"/>
    </xf>
    <xf numFmtId="178" fontId="50" fillId="22" borderId="28" xfId="0" applyNumberFormat="1" applyFont="1" applyFill="1" applyBorder="1" applyAlignment="1">
      <alignment horizontal="center" vertical="center"/>
    </xf>
    <xf numFmtId="178" fontId="3" fillId="22" borderId="28" xfId="0" applyNumberFormat="1" applyFont="1" applyFill="1" applyBorder="1" applyAlignment="1">
      <alignment vertical="center"/>
    </xf>
    <xf numFmtId="9" fontId="58" fillId="0" borderId="28" xfId="0" applyNumberFormat="1" applyFont="1" applyBorder="1" applyAlignment="1">
      <alignment horizontal="center" vertical="center" wrapText="1"/>
    </xf>
    <xf numFmtId="9" fontId="58" fillId="22" borderId="28" xfId="0" applyNumberFormat="1" applyFont="1" applyFill="1" applyBorder="1" applyAlignment="1">
      <alignment horizontal="center" vertical="center" wrapText="1"/>
    </xf>
    <xf numFmtId="0" fontId="50" fillId="0" borderId="28" xfId="0" applyFont="1" applyBorder="1" applyAlignment="1">
      <alignment horizontal="right" vertical="center" wrapText="1"/>
    </xf>
    <xf numFmtId="0" fontId="50" fillId="22" borderId="28" xfId="0" applyFont="1" applyFill="1" applyBorder="1" applyAlignment="1">
      <alignment horizontal="right" vertical="center" wrapText="1"/>
    </xf>
    <xf numFmtId="4" fontId="50" fillId="22" borderId="28" xfId="0" applyNumberFormat="1" applyFont="1" applyFill="1" applyBorder="1" applyAlignment="1">
      <alignment horizontal="right" vertical="center"/>
    </xf>
    <xf numFmtId="10" fontId="75" fillId="0" borderId="28" xfId="0" applyNumberFormat="1" applyFont="1" applyFill="1" applyBorder="1" applyAlignment="1">
      <alignment horizontal="right" vertical="center" wrapText="1"/>
    </xf>
    <xf numFmtId="10" fontId="68" fillId="0" borderId="17" xfId="77" applyNumberFormat="1" applyFont="1" applyFill="1" applyBorder="1" applyAlignment="1">
      <alignment horizontal="right" vertical="center"/>
    </xf>
    <xf numFmtId="164" fontId="68" fillId="0" borderId="17" xfId="0" applyNumberFormat="1" applyFont="1" applyFill="1" applyBorder="1"/>
    <xf numFmtId="3" fontId="68" fillId="22" borderId="17" xfId="77" applyNumberFormat="1" applyFont="1" applyFill="1" applyBorder="1" applyAlignment="1">
      <alignment horizontal="right" vertical="center"/>
    </xf>
    <xf numFmtId="3" fontId="68" fillId="22" borderId="17" xfId="0" applyNumberFormat="1" applyFont="1" applyFill="1" applyBorder="1"/>
    <xf numFmtId="0" fontId="69" fillId="0" borderId="28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178" fontId="28" fillId="22" borderId="28" xfId="0" applyNumberFormat="1" applyFont="1" applyFill="1" applyBorder="1" applyAlignment="1">
      <alignment horizontal="center" vertical="center"/>
    </xf>
    <xf numFmtId="0" fontId="83" fillId="0" borderId="0" xfId="0" applyFont="1"/>
    <xf numFmtId="0" fontId="60" fillId="22" borderId="13" xfId="0" applyFont="1" applyFill="1" applyBorder="1" applyAlignment="1">
      <alignment horizontal="center" vertical="center" wrapText="1"/>
    </xf>
    <xf numFmtId="0" fontId="60" fillId="22" borderId="13" xfId="0" applyFont="1" applyFill="1" applyBorder="1" applyAlignment="1">
      <alignment vertical="center" wrapText="1"/>
    </xf>
    <xf numFmtId="0" fontId="60" fillId="0" borderId="13" xfId="0" applyFont="1" applyBorder="1" applyAlignment="1">
      <alignment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/>
    </xf>
    <xf numFmtId="0" fontId="60" fillId="22" borderId="13" xfId="0" applyFont="1" applyFill="1" applyBorder="1" applyAlignment="1">
      <alignment horizontal="center" vertical="center"/>
    </xf>
    <xf numFmtId="0" fontId="7" fillId="0" borderId="0" xfId="19" applyNumberFormat="1" applyFont="1" applyFill="1" applyBorder="1" applyAlignment="1" applyProtection="1">
      <alignment horizontal="center" vertical="center" wrapText="1"/>
    </xf>
    <xf numFmtId="0" fontId="9" fillId="0" borderId="0" xfId="61" applyFont="1" applyBorder="1" applyAlignment="1" applyProtection="1">
      <alignment horizontal="center" vertical="center" wrapText="1"/>
    </xf>
    <xf numFmtId="0" fontId="61" fillId="22" borderId="13" xfId="0" applyFont="1" applyFill="1" applyBorder="1" applyAlignment="1">
      <alignment horizontal="center" vertical="center" wrapText="1"/>
    </xf>
    <xf numFmtId="0" fontId="63" fillId="22" borderId="13" xfId="0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57" fillId="0" borderId="0" xfId="61" applyFont="1" applyBorder="1" applyAlignment="1" applyProtection="1">
      <alignment horizontal="center" vertical="center" wrapText="1"/>
    </xf>
    <xf numFmtId="0" fontId="63" fillId="22" borderId="13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1" fillId="22" borderId="17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/>
    </xf>
    <xf numFmtId="0" fontId="61" fillId="22" borderId="17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61" fillId="0" borderId="13" xfId="0" applyFont="1" applyBorder="1" applyAlignment="1">
      <alignment vertical="center" wrapText="1"/>
    </xf>
    <xf numFmtId="0" fontId="61" fillId="0" borderId="13" xfId="0" applyFont="1" applyFill="1" applyBorder="1" applyAlignment="1">
      <alignment horizontal="center" vertical="center"/>
    </xf>
    <xf numFmtId="0" fontId="61" fillId="22" borderId="13" xfId="0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 wrapText="1"/>
    </xf>
    <xf numFmtId="0" fontId="78" fillId="0" borderId="0" xfId="61" applyFont="1" applyFill="1" applyBorder="1" applyAlignment="1" applyProtection="1">
      <alignment horizontal="center" vertical="center" wrapText="1"/>
    </xf>
    <xf numFmtId="0" fontId="9" fillId="0" borderId="0" xfId="61" applyFont="1" applyFill="1" applyBorder="1" applyAlignment="1" applyProtection="1">
      <alignment horizontal="center" vertical="center" wrapText="1"/>
    </xf>
    <xf numFmtId="0" fontId="61" fillId="21" borderId="13" xfId="0" applyFont="1" applyFill="1" applyBorder="1" applyAlignment="1">
      <alignment horizontal="center" vertical="center"/>
    </xf>
    <xf numFmtId="0" fontId="61" fillId="22" borderId="13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9" fillId="20" borderId="0" xfId="0" applyFont="1" applyFill="1" applyBorder="1" applyAlignment="1" applyProtection="1">
      <alignment horizontal="center" vertical="center" wrapText="1"/>
    </xf>
    <xf numFmtId="0" fontId="78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vertical="center"/>
    </xf>
    <xf numFmtId="0" fontId="60" fillId="22" borderId="13" xfId="0" applyFont="1" applyFill="1" applyBorder="1" applyAlignment="1">
      <alignment horizontal="left" vertical="center" wrapText="1" indent="1"/>
    </xf>
    <xf numFmtId="0" fontId="60" fillId="22" borderId="13" xfId="0" applyFont="1" applyFill="1" applyBorder="1" applyAlignment="1">
      <alignment horizontal="left" vertical="center" wrapText="1" indent="2"/>
    </xf>
    <xf numFmtId="0" fontId="60" fillId="0" borderId="16" xfId="0" applyFont="1" applyBorder="1" applyAlignment="1">
      <alignment vertical="center" wrapText="1"/>
    </xf>
    <xf numFmtId="0" fontId="58" fillId="22" borderId="17" xfId="0" applyFont="1" applyFill="1" applyBorder="1" applyAlignment="1">
      <alignment horizontal="center" vertical="center"/>
    </xf>
    <xf numFmtId="0" fontId="67" fillId="22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22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/>
    </xf>
    <xf numFmtId="0" fontId="60" fillId="0" borderId="28" xfId="0" applyFont="1" applyFill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/>
    </xf>
    <xf numFmtId="0" fontId="60" fillId="22" borderId="28" xfId="0" applyFont="1" applyFill="1" applyBorder="1" applyAlignment="1">
      <alignment horizontal="center" vertical="center"/>
    </xf>
    <xf numFmtId="0" fontId="60" fillId="22" borderId="28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/>
    </xf>
    <xf numFmtId="0" fontId="58" fillId="0" borderId="28" xfId="0" applyFont="1" applyBorder="1" applyAlignment="1">
      <alignment horizontal="center" vertical="center"/>
    </xf>
    <xf numFmtId="0" fontId="58" fillId="22" borderId="28" xfId="0" applyFont="1" applyFill="1" applyBorder="1" applyAlignment="1">
      <alignment horizontal="center" vertical="center"/>
    </xf>
    <xf numFmtId="0" fontId="58" fillId="22" borderId="28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58" fillId="23" borderId="17" xfId="0" applyFont="1" applyFill="1" applyBorder="1" applyAlignment="1">
      <alignment horizontal="center" vertical="center"/>
    </xf>
    <xf numFmtId="164" fontId="59" fillId="22" borderId="13" xfId="0" applyNumberFormat="1" applyFont="1" applyFill="1" applyBorder="1" applyAlignment="1">
      <alignment horizontal="right" vertical="center"/>
    </xf>
    <xf numFmtId="0" fontId="84" fillId="0" borderId="0" xfId="47" applyFont="1" applyFill="1" applyAlignment="1" applyProtection="1"/>
    <xf numFmtId="0" fontId="84" fillId="0" borderId="0" xfId="0" applyFont="1" applyFill="1"/>
    <xf numFmtId="0" fontId="83" fillId="0" borderId="0" xfId="0" applyFont="1" applyFill="1"/>
    <xf numFmtId="0" fontId="85" fillId="0" borderId="0" xfId="0" applyFont="1"/>
    <xf numFmtId="0" fontId="84" fillId="0" borderId="0" xfId="47" applyFont="1" applyAlignment="1" applyProtection="1"/>
    <xf numFmtId="0" fontId="81" fillId="0" borderId="0" xfId="0" applyFont="1"/>
    <xf numFmtId="0" fontId="86" fillId="0" borderId="0" xfId="0" applyFont="1"/>
    <xf numFmtId="0" fontId="87" fillId="0" borderId="0" xfId="0" applyFont="1"/>
    <xf numFmtId="0" fontId="86" fillId="0" borderId="0" xfId="47" applyFont="1" applyFill="1" applyAlignment="1" applyProtection="1"/>
    <xf numFmtId="0" fontId="89" fillId="0" borderId="0" xfId="47" applyFont="1" applyAlignment="1" applyProtection="1"/>
    <xf numFmtId="0" fontId="89" fillId="0" borderId="0" xfId="47" applyFont="1" applyFill="1" applyAlignment="1" applyProtection="1"/>
    <xf numFmtId="0" fontId="90" fillId="0" borderId="0" xfId="61" applyFont="1" applyBorder="1" applyAlignment="1" applyProtection="1">
      <alignment vertical="center"/>
    </xf>
    <xf numFmtId="0" fontId="91" fillId="0" borderId="0" xfId="0" applyNumberFormat="1" applyFont="1" applyFill="1" applyBorder="1" applyAlignment="1" applyProtection="1">
      <protection locked="0"/>
    </xf>
    <xf numFmtId="0" fontId="0" fillId="0" borderId="0" xfId="0"/>
    <xf numFmtId="0" fontId="0" fillId="0" borderId="0" xfId="0"/>
    <xf numFmtId="0" fontId="75" fillId="22" borderId="13" xfId="0" applyFont="1" applyFill="1" applyBorder="1" applyAlignment="1">
      <alignment horizontal="center" vertical="center"/>
    </xf>
    <xf numFmtId="0" fontId="75" fillId="21" borderId="13" xfId="0" applyFont="1" applyFill="1" applyBorder="1" applyAlignment="1">
      <alignment horizontal="center" vertical="center"/>
    </xf>
    <xf numFmtId="0" fontId="75" fillId="0" borderId="13" xfId="0" applyFont="1" applyBorder="1" applyAlignment="1">
      <alignment horizontal="center" vertical="center" wrapText="1"/>
    </xf>
    <xf numFmtId="0" fontId="75" fillId="22" borderId="13" xfId="0" applyFont="1" applyFill="1" applyBorder="1" applyAlignment="1">
      <alignment horizontal="center" vertical="center" wrapText="1"/>
    </xf>
    <xf numFmtId="0" fontId="75" fillId="23" borderId="13" xfId="0" applyFont="1" applyFill="1" applyBorder="1" applyAlignment="1">
      <alignment horizontal="center" vertical="center" wrapText="1"/>
    </xf>
    <xf numFmtId="3" fontId="75" fillId="0" borderId="13" xfId="0" applyNumberFormat="1" applyFont="1" applyBorder="1" applyAlignment="1">
      <alignment horizontal="right" vertical="center"/>
    </xf>
    <xf numFmtId="178" fontId="75" fillId="0" borderId="13" xfId="0" applyNumberFormat="1" applyFont="1" applyBorder="1" applyAlignment="1">
      <alignment horizontal="center" vertical="center"/>
    </xf>
    <xf numFmtId="0" fontId="75" fillId="0" borderId="13" xfId="0" applyFont="1" applyBorder="1" applyAlignment="1">
      <alignment horizontal="right" vertical="center"/>
    </xf>
    <xf numFmtId="178" fontId="75" fillId="22" borderId="13" xfId="0" applyNumberFormat="1" applyFont="1" applyFill="1" applyBorder="1" applyAlignment="1">
      <alignment horizontal="center" vertical="center"/>
    </xf>
    <xf numFmtId="0" fontId="75" fillId="22" borderId="13" xfId="0" applyFont="1" applyFill="1" applyBorder="1" applyAlignment="1">
      <alignment horizontal="right" vertical="center"/>
    </xf>
    <xf numFmtId="178" fontId="75" fillId="0" borderId="13" xfId="0" applyNumberFormat="1" applyFont="1" applyFill="1" applyBorder="1" applyAlignment="1">
      <alignment horizontal="center" vertical="center"/>
    </xf>
    <xf numFmtId="0" fontId="75" fillId="22" borderId="13" xfId="0" applyFont="1" applyFill="1" applyBorder="1"/>
    <xf numFmtId="0" fontId="9" fillId="0" borderId="0" xfId="61" applyFont="1" applyBorder="1" applyAlignment="1" applyProtection="1">
      <alignment vertical="center" wrapText="1"/>
    </xf>
    <xf numFmtId="0" fontId="75" fillId="23" borderId="13" xfId="0" applyFont="1" applyFill="1" applyBorder="1" applyAlignment="1">
      <alignment horizontal="center" vertical="center"/>
    </xf>
    <xf numFmtId="3" fontId="75" fillId="22" borderId="13" xfId="0" applyNumberFormat="1" applyFont="1" applyFill="1" applyBorder="1" applyAlignment="1">
      <alignment horizontal="right" vertical="center"/>
    </xf>
    <xf numFmtId="178" fontId="75" fillId="0" borderId="13" xfId="0" applyNumberFormat="1" applyFont="1" applyBorder="1" applyAlignment="1">
      <alignment horizontal="right" vertical="center"/>
    </xf>
    <xf numFmtId="178" fontId="75" fillId="22" borderId="13" xfId="0" applyNumberFormat="1" applyFont="1" applyFill="1" applyBorder="1" applyAlignment="1">
      <alignment horizontal="right" vertical="center"/>
    </xf>
    <xf numFmtId="3" fontId="75" fillId="0" borderId="13" xfId="0" applyNumberFormat="1" applyFont="1" applyFill="1" applyBorder="1" applyAlignment="1">
      <alignment horizontal="right" vertical="center"/>
    </xf>
    <xf numFmtId="0" fontId="75" fillId="0" borderId="13" xfId="0" applyFont="1" applyFill="1" applyBorder="1" applyAlignment="1">
      <alignment horizontal="right" vertical="center"/>
    </xf>
    <xf numFmtId="178" fontId="75" fillId="0" borderId="13" xfId="0" applyNumberFormat="1" applyFont="1" applyBorder="1" applyAlignment="1">
      <alignment vertical="center"/>
    </xf>
    <xf numFmtId="0" fontId="75" fillId="0" borderId="13" xfId="0" applyFont="1" applyBorder="1" applyAlignment="1">
      <alignment vertical="center"/>
    </xf>
    <xf numFmtId="0" fontId="75" fillId="0" borderId="0" xfId="61" applyFont="1" applyBorder="1" applyAlignment="1" applyProtection="1">
      <alignment vertical="center"/>
    </xf>
    <xf numFmtId="0" fontId="92" fillId="0" borderId="0" xfId="61" applyFont="1" applyBorder="1" applyAlignment="1" applyProtection="1">
      <alignment vertical="center" wrapText="1"/>
    </xf>
    <xf numFmtId="0" fontId="75" fillId="0" borderId="0" xfId="62" applyFont="1" applyFill="1" applyBorder="1" applyAlignment="1" applyProtection="1">
      <protection locked="0"/>
    </xf>
    <xf numFmtId="0" fontId="75" fillId="0" borderId="0" xfId="0" applyNumberFormat="1" applyFont="1" applyFill="1" applyBorder="1" applyAlignment="1" applyProtection="1">
      <protection locked="0"/>
    </xf>
    <xf numFmtId="178" fontId="75" fillId="22" borderId="13" xfId="77" applyNumberFormat="1" applyFont="1" applyFill="1" applyBorder="1"/>
    <xf numFmtId="3" fontId="75" fillId="0" borderId="13" xfId="0" applyNumberFormat="1" applyFont="1" applyBorder="1"/>
    <xf numFmtId="3" fontId="75" fillId="22" borderId="13" xfId="0" applyNumberFormat="1" applyFont="1" applyFill="1" applyBorder="1"/>
    <xf numFmtId="174" fontId="75" fillId="0" borderId="13" xfId="0" applyNumberFormat="1" applyFont="1" applyBorder="1"/>
    <xf numFmtId="174" fontId="75" fillId="0" borderId="13" xfId="0" applyNumberFormat="1" applyFont="1" applyBorder="1" applyAlignment="1">
      <alignment horizontal="right" vertical="center"/>
    </xf>
    <xf numFmtId="174" fontId="75" fillId="22" borderId="13" xfId="0" applyNumberFormat="1" applyFont="1" applyFill="1" applyBorder="1"/>
    <xf numFmtId="174" fontId="75" fillId="22" borderId="13" xfId="0" applyNumberFormat="1" applyFont="1" applyFill="1" applyBorder="1" applyAlignment="1">
      <alignment horizontal="right" vertical="center"/>
    </xf>
    <xf numFmtId="0" fontId="9" fillId="0" borderId="0" xfId="61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178" fontId="75" fillId="22" borderId="17" xfId="0" applyNumberFormat="1" applyFont="1" applyFill="1" applyBorder="1" applyAlignment="1">
      <alignment vertical="center"/>
    </xf>
    <xf numFmtId="0" fontId="75" fillId="22" borderId="17" xfId="0" applyFont="1" applyFill="1" applyBorder="1" applyAlignment="1">
      <alignment horizontal="center" vertical="center"/>
    </xf>
    <xf numFmtId="0" fontId="75" fillId="22" borderId="25" xfId="0" applyFont="1" applyFill="1" applyBorder="1" applyAlignment="1">
      <alignment horizontal="center" vertical="center"/>
    </xf>
    <xf numFmtId="0" fontId="75" fillId="23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8" fillId="0" borderId="17" xfId="0" applyFont="1" applyBorder="1"/>
    <xf numFmtId="0" fontId="58" fillId="22" borderId="17" xfId="0" applyFont="1" applyFill="1" applyBorder="1" applyAlignment="1">
      <alignment horizontal="center"/>
    </xf>
    <xf numFmtId="4" fontId="50" fillId="0" borderId="17" xfId="0" applyNumberFormat="1" applyFont="1" applyBorder="1"/>
    <xf numFmtId="0" fontId="78" fillId="0" borderId="0" xfId="61" applyFont="1" applyFill="1" applyBorder="1" applyAlignment="1" applyProtection="1">
      <alignment vertical="center" wrapText="1"/>
    </xf>
    <xf numFmtId="0" fontId="78" fillId="0" borderId="0" xfId="61" applyFont="1" applyFill="1" applyBorder="1" applyAlignment="1" applyProtection="1">
      <alignment horizontal="left" vertical="center"/>
    </xf>
    <xf numFmtId="10" fontId="50" fillId="0" borderId="28" xfId="0" applyNumberFormat="1" applyFont="1" applyFill="1" applyBorder="1" applyAlignment="1">
      <alignment horizontal="right" vertical="center" wrapText="1"/>
    </xf>
    <xf numFmtId="10" fontId="50" fillId="0" borderId="17" xfId="77" applyNumberFormat="1" applyFont="1" applyFill="1" applyBorder="1" applyAlignment="1">
      <alignment horizontal="right" vertical="center"/>
    </xf>
    <xf numFmtId="0" fontId="50" fillId="22" borderId="17" xfId="0" applyFont="1" applyFill="1" applyBorder="1"/>
    <xf numFmtId="0" fontId="50" fillId="0" borderId="17" xfId="0" applyFont="1" applyFill="1" applyBorder="1" applyAlignment="1">
      <alignment horizontal="right" vertical="center" wrapText="1"/>
    </xf>
    <xf numFmtId="0" fontId="50" fillId="0" borderId="17" xfId="0" applyFont="1" applyFill="1" applyBorder="1"/>
    <xf numFmtId="2" fontId="50" fillId="0" borderId="17" xfId="0" applyNumberFormat="1" applyFont="1" applyFill="1" applyBorder="1"/>
    <xf numFmtId="0" fontId="50" fillId="0" borderId="17" xfId="0" applyFont="1" applyFill="1" applyBorder="1" applyAlignment="1">
      <alignment horizontal="right" vertical="center" wrapText="1" indent="1"/>
    </xf>
    <xf numFmtId="164" fontId="50" fillId="0" borderId="17" xfId="0" applyNumberFormat="1" applyFont="1" applyFill="1" applyBorder="1"/>
    <xf numFmtId="0" fontId="89" fillId="0" borderId="0" xfId="0" applyFont="1" applyFill="1"/>
    <xf numFmtId="0" fontId="93" fillId="0" borderId="0" xfId="0" applyFont="1"/>
    <xf numFmtId="0" fontId="93" fillId="0" borderId="0" xfId="0" applyFont="1" applyFill="1"/>
    <xf numFmtId="0" fontId="87" fillId="22" borderId="0" xfId="0" applyFont="1" applyFill="1"/>
    <xf numFmtId="0" fontId="88" fillId="22" borderId="0" xfId="0" applyFont="1" applyFill="1"/>
    <xf numFmtId="178" fontId="68" fillId="0" borderId="13" xfId="77" applyNumberFormat="1" applyFont="1" applyBorder="1" applyAlignment="1">
      <alignment horizontal="center" vertical="center" wrapText="1"/>
    </xf>
    <xf numFmtId="178" fontId="68" fillId="22" borderId="13" xfId="77" applyNumberFormat="1" applyFont="1" applyFill="1" applyBorder="1" applyAlignment="1">
      <alignment horizontal="center" vertical="center" wrapText="1"/>
    </xf>
    <xf numFmtId="164" fontId="59" fillId="0" borderId="13" xfId="0" applyNumberFormat="1" applyFont="1" applyBorder="1" applyAlignment="1">
      <alignment horizontal="right" vertical="center"/>
    </xf>
    <xf numFmtId="0" fontId="95" fillId="22" borderId="37" xfId="0" applyFont="1" applyFill="1" applyBorder="1" applyAlignment="1">
      <alignment horizontal="center" vertical="center" wrapText="1"/>
    </xf>
    <xf numFmtId="0" fontId="94" fillId="22" borderId="38" xfId="0" applyFont="1" applyFill="1" applyBorder="1" applyAlignment="1">
      <alignment vertical="center" wrapText="1"/>
    </xf>
    <xf numFmtId="0" fontId="95" fillId="22" borderId="38" xfId="0" applyFont="1" applyFill="1" applyBorder="1" applyAlignment="1">
      <alignment horizontal="center" vertical="center" wrapText="1"/>
    </xf>
    <xf numFmtId="0" fontId="95" fillId="22" borderId="39" xfId="0" applyFont="1" applyFill="1" applyBorder="1" applyAlignment="1">
      <alignment horizontal="center" vertical="center" wrapText="1"/>
    </xf>
    <xf numFmtId="0" fontId="94" fillId="22" borderId="40" xfId="0" applyFont="1" applyFill="1" applyBorder="1" applyAlignment="1">
      <alignment horizontal="center" vertical="center" wrapText="1"/>
    </xf>
    <xf numFmtId="0" fontId="94" fillId="22" borderId="40" xfId="0" applyFont="1" applyFill="1" applyBorder="1" applyAlignment="1">
      <alignment vertical="center" wrapText="1"/>
    </xf>
    <xf numFmtId="0" fontId="95" fillId="22" borderId="40" xfId="0" applyFont="1" applyFill="1" applyBorder="1" applyAlignment="1">
      <alignment horizontal="center" vertical="center" wrapText="1"/>
    </xf>
    <xf numFmtId="0" fontId="95" fillId="22" borderId="40" xfId="0" applyFont="1" applyFill="1" applyBorder="1" applyAlignment="1">
      <alignment vertical="center" wrapText="1"/>
    </xf>
    <xf numFmtId="0" fontId="95" fillId="22" borderId="0" xfId="0" applyFont="1" applyFill="1" applyBorder="1" applyAlignment="1">
      <alignment horizontal="center" vertical="center" wrapText="1"/>
    </xf>
    <xf numFmtId="0" fontId="0" fillId="0" borderId="40" xfId="0" applyBorder="1"/>
    <xf numFmtId="0" fontId="95" fillId="22" borderId="0" xfId="0" applyFont="1" applyFill="1" applyBorder="1" applyAlignment="1">
      <alignment vertical="center" wrapText="1"/>
    </xf>
    <xf numFmtId="0" fontId="2" fillId="0" borderId="0" xfId="0" applyFont="1"/>
    <xf numFmtId="0" fontId="95" fillId="22" borderId="41" xfId="0" applyFont="1" applyFill="1" applyBorder="1" applyAlignment="1">
      <alignment horizontal="center" vertical="center" wrapText="1"/>
    </xf>
    <xf numFmtId="0" fontId="94" fillId="22" borderId="41" xfId="0" applyFont="1" applyFill="1" applyBorder="1" applyAlignment="1">
      <alignment vertical="center" wrapText="1"/>
    </xf>
    <xf numFmtId="0" fontId="60" fillId="22" borderId="13" xfId="0" applyFont="1" applyFill="1" applyBorder="1" applyAlignment="1">
      <alignment vertical="center" wrapText="1"/>
    </xf>
    <xf numFmtId="0" fontId="58" fillId="22" borderId="17" xfId="0" applyFont="1" applyFill="1" applyBorder="1" applyAlignment="1">
      <alignment horizontal="left" vertical="center"/>
    </xf>
    <xf numFmtId="0" fontId="58" fillId="22" borderId="28" xfId="0" applyFont="1" applyFill="1" applyBorder="1" applyAlignment="1">
      <alignment horizontal="center" vertical="center"/>
    </xf>
    <xf numFmtId="49" fontId="60" fillId="0" borderId="28" xfId="0" applyNumberFormat="1" applyFont="1" applyFill="1" applyBorder="1" applyAlignment="1">
      <alignment horizontal="center" vertical="center" wrapText="1"/>
    </xf>
    <xf numFmtId="0" fontId="60" fillId="22" borderId="13" xfId="0" applyFont="1" applyFill="1" applyBorder="1" applyAlignment="1">
      <alignment horizontal="center" vertical="center" wrapText="1"/>
    </xf>
    <xf numFmtId="0" fontId="60" fillId="22" borderId="13" xfId="0" applyFont="1" applyFill="1" applyBorder="1" applyAlignment="1">
      <alignment vertical="center" wrapText="1"/>
    </xf>
    <xf numFmtId="0" fontId="60" fillId="0" borderId="13" xfId="0" applyFont="1" applyBorder="1" applyAlignment="1">
      <alignment vertical="center" wrapText="1"/>
    </xf>
    <xf numFmtId="0" fontId="60" fillId="0" borderId="13" xfId="0" applyFont="1" applyBorder="1" applyAlignment="1">
      <alignment horizontal="center" vertical="center" wrapText="1"/>
    </xf>
    <xf numFmtId="0" fontId="61" fillId="22" borderId="13" xfId="0" applyFont="1" applyFill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0" fontId="61" fillId="21" borderId="13" xfId="0" applyFont="1" applyFill="1" applyBorder="1" applyAlignment="1">
      <alignment horizontal="center" vertical="center" wrapText="1"/>
    </xf>
    <xf numFmtId="0" fontId="9" fillId="0" borderId="0" xfId="61" applyFont="1" applyBorder="1" applyAlignment="1" applyProtection="1">
      <alignment horizontal="center" vertical="center" wrapText="1"/>
    </xf>
    <xf numFmtId="0" fontId="61" fillId="0" borderId="13" xfId="0" applyFont="1" applyBorder="1" applyAlignment="1">
      <alignment vertical="center" wrapText="1"/>
    </xf>
    <xf numFmtId="0" fontId="61" fillId="22" borderId="13" xfId="0" applyFont="1" applyFill="1" applyBorder="1" applyAlignment="1">
      <alignment vertical="center" wrapText="1"/>
    </xf>
    <xf numFmtId="0" fontId="61" fillId="22" borderId="16" xfId="0" applyFont="1" applyFill="1" applyBorder="1" applyAlignment="1">
      <alignment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78" fillId="20" borderId="0" xfId="0" applyFont="1" applyFill="1" applyAlignment="1" applyProtection="1">
      <alignment horizontal="left" vertical="center" wrapText="1"/>
      <protection locked="0"/>
    </xf>
    <xf numFmtId="0" fontId="9" fillId="20" borderId="0" xfId="0" applyFont="1" applyFill="1" applyBorder="1" applyAlignment="1" applyProtection="1">
      <alignment horizontal="center" vertical="center" wrapText="1"/>
    </xf>
    <xf numFmtId="0" fontId="60" fillId="0" borderId="13" xfId="0" applyFont="1" applyBorder="1" applyAlignment="1">
      <alignment vertical="center"/>
    </xf>
    <xf numFmtId="0" fontId="60" fillId="22" borderId="13" xfId="0" applyFont="1" applyFill="1" applyBorder="1" applyAlignment="1">
      <alignment vertical="center"/>
    </xf>
    <xf numFmtId="0" fontId="78" fillId="0" borderId="0" xfId="0" applyFont="1" applyFill="1" applyAlignment="1" applyProtection="1">
      <alignment horizontal="left" vertical="center" wrapText="1"/>
      <protection locked="0"/>
    </xf>
    <xf numFmtId="0" fontId="9" fillId="20" borderId="0" xfId="0" applyFont="1" applyFill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Border="1" applyAlignment="1" applyProtection="1">
      <alignment horizontal="left" vertical="center" wrapText="1"/>
    </xf>
    <xf numFmtId="0" fontId="60" fillId="0" borderId="16" xfId="0" applyFont="1" applyBorder="1" applyAlignment="1">
      <alignment vertical="center" wrapText="1"/>
    </xf>
    <xf numFmtId="0" fontId="60" fillId="0" borderId="22" xfId="0" applyFont="1" applyBorder="1" applyAlignment="1">
      <alignment vertical="center" wrapText="1"/>
    </xf>
    <xf numFmtId="0" fontId="60" fillId="22" borderId="16" xfId="0" applyFont="1" applyFill="1" applyBorder="1" applyAlignment="1">
      <alignment vertical="center"/>
    </xf>
    <xf numFmtId="0" fontId="60" fillId="22" borderId="22" xfId="0" applyFont="1" applyFill="1" applyBorder="1" applyAlignment="1">
      <alignment vertical="center"/>
    </xf>
    <xf numFmtId="0" fontId="58" fillId="22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22" borderId="17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22" borderId="13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67" fillId="22" borderId="17" xfId="0" applyFont="1" applyFill="1" applyBorder="1" applyAlignment="1">
      <alignment horizontal="center" vertical="center" wrapText="1"/>
    </xf>
    <xf numFmtId="0" fontId="67" fillId="22" borderId="17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left" vertical="center" wrapText="1"/>
    </xf>
    <xf numFmtId="0" fontId="60" fillId="0" borderId="13" xfId="0" applyFont="1" applyFill="1" applyBorder="1" applyAlignment="1">
      <alignment horizontal="center" vertical="center"/>
    </xf>
    <xf numFmtId="0" fontId="60" fillId="22" borderId="13" xfId="0" applyFont="1" applyFill="1" applyBorder="1" applyAlignment="1">
      <alignment horizontal="center" vertical="center"/>
    </xf>
    <xf numFmtId="0" fontId="7" fillId="0" borderId="0" xfId="19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57" fillId="0" borderId="0" xfId="61" applyFont="1" applyBorder="1" applyAlignment="1" applyProtection="1">
      <alignment horizontal="center" vertical="center" wrapText="1"/>
    </xf>
    <xf numFmtId="0" fontId="63" fillId="22" borderId="13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22" borderId="13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/>
    </xf>
    <xf numFmtId="0" fontId="61" fillId="22" borderId="17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61" fillId="22" borderId="17" xfId="0" applyFont="1" applyFill="1" applyBorder="1" applyAlignment="1">
      <alignment horizontal="center" vertical="center"/>
    </xf>
    <xf numFmtId="0" fontId="61" fillId="0" borderId="17" xfId="0" applyFont="1" applyBorder="1" applyAlignment="1">
      <alignment horizontal="center" vertical="center" wrapText="1"/>
    </xf>
    <xf numFmtId="0" fontId="61" fillId="21" borderId="17" xfId="0" applyFont="1" applyFill="1" applyBorder="1" applyAlignment="1">
      <alignment horizontal="center" vertical="center" wrapText="1"/>
    </xf>
    <xf numFmtId="0" fontId="58" fillId="22" borderId="17" xfId="0" applyFont="1" applyFill="1" applyBorder="1" applyAlignment="1">
      <alignment horizontal="center"/>
    </xf>
    <xf numFmtId="0" fontId="61" fillId="22" borderId="13" xfId="0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8" fillId="22" borderId="36" xfId="0" applyFont="1" applyFill="1" applyBorder="1" applyAlignment="1">
      <alignment horizontal="center" vertical="center" wrapText="1"/>
    </xf>
    <xf numFmtId="0" fontId="58" fillId="22" borderId="35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9" fillId="0" borderId="0" xfId="61" applyFont="1" applyFill="1" applyBorder="1" applyAlignment="1" applyProtection="1">
      <alignment horizontal="center" vertical="center" wrapText="1"/>
    </xf>
    <xf numFmtId="0" fontId="61" fillId="21" borderId="13" xfId="0" applyFont="1" applyFill="1" applyBorder="1" applyAlignment="1">
      <alignment horizontal="center" vertical="center"/>
    </xf>
    <xf numFmtId="0" fontId="58" fillId="22" borderId="17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left" vertical="center"/>
    </xf>
    <xf numFmtId="0" fontId="58" fillId="22" borderId="17" xfId="0" applyFont="1" applyFill="1" applyBorder="1" applyAlignment="1">
      <alignment horizontal="left" vertical="center"/>
    </xf>
    <xf numFmtId="0" fontId="58" fillId="22" borderId="23" xfId="0" applyFont="1" applyFill="1" applyBorder="1" applyAlignment="1">
      <alignment horizontal="center" vertical="center"/>
    </xf>
    <xf numFmtId="0" fontId="58" fillId="22" borderId="24" xfId="0" applyFont="1" applyFill="1" applyBorder="1" applyAlignment="1">
      <alignment horizontal="center" vertical="center"/>
    </xf>
    <xf numFmtId="0" fontId="58" fillId="22" borderId="25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left" vertical="center"/>
    </xf>
    <xf numFmtId="0" fontId="58" fillId="0" borderId="27" xfId="0" applyFont="1" applyFill="1" applyBorder="1" applyAlignment="1">
      <alignment horizontal="left" vertical="center"/>
    </xf>
    <xf numFmtId="0" fontId="58" fillId="0" borderId="26" xfId="0" applyFont="1" applyFill="1" applyBorder="1" applyAlignment="1">
      <alignment horizontal="left" vertical="center" wrapText="1"/>
    </xf>
    <xf numFmtId="0" fontId="58" fillId="0" borderId="27" xfId="0" applyFont="1" applyFill="1" applyBorder="1" applyAlignment="1">
      <alignment horizontal="left" vertical="center" wrapText="1"/>
    </xf>
    <xf numFmtId="0" fontId="58" fillId="22" borderId="26" xfId="0" applyFont="1" applyFill="1" applyBorder="1" applyAlignment="1">
      <alignment horizontal="left" vertical="center"/>
    </xf>
    <xf numFmtId="0" fontId="58" fillId="22" borderId="27" xfId="0" applyFont="1" applyFill="1" applyBorder="1" applyAlignment="1">
      <alignment horizontal="left" vertical="center"/>
    </xf>
    <xf numFmtId="0" fontId="60" fillId="22" borderId="28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/>
    </xf>
    <xf numFmtId="0" fontId="60" fillId="22" borderId="28" xfId="0" applyFont="1" applyFill="1" applyBorder="1" applyAlignment="1">
      <alignment horizontal="center" vertical="center"/>
    </xf>
    <xf numFmtId="0" fontId="60" fillId="0" borderId="28" xfId="0" applyFont="1" applyFill="1" applyBorder="1" applyAlignment="1">
      <alignment horizontal="center" vertical="center"/>
    </xf>
    <xf numFmtId="1" fontId="7" fillId="0" borderId="0" xfId="61" applyNumberFormat="1" applyFont="1" applyFill="1" applyBorder="1" applyAlignment="1" applyProtection="1">
      <alignment horizontal="left" wrapText="1"/>
      <protection locked="0"/>
    </xf>
    <xf numFmtId="0" fontId="74" fillId="22" borderId="28" xfId="0" applyFont="1" applyFill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/>
    </xf>
    <xf numFmtId="0" fontId="58" fillId="22" borderId="28" xfId="0" applyFont="1" applyFill="1" applyBorder="1" applyAlignment="1">
      <alignment horizontal="center" vertical="center"/>
    </xf>
    <xf numFmtId="0" fontId="58" fillId="22" borderId="28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horizontal="center" vertical="center" wrapText="1"/>
    </xf>
    <xf numFmtId="0" fontId="72" fillId="0" borderId="28" xfId="0" applyFont="1" applyFill="1" applyBorder="1" applyAlignment="1">
      <alignment horizontal="center" vertical="center" wrapText="1"/>
    </xf>
    <xf numFmtId="0" fontId="63" fillId="0" borderId="28" xfId="0" applyFont="1" applyBorder="1" applyAlignment="1">
      <alignment horizontal="center" vertical="center" wrapText="1"/>
    </xf>
    <xf numFmtId="0" fontId="63" fillId="22" borderId="28" xfId="0" applyFont="1" applyFill="1" applyBorder="1" applyAlignment="1">
      <alignment horizontal="center" vertical="center" wrapText="1"/>
    </xf>
    <xf numFmtId="0" fontId="61" fillId="22" borderId="28" xfId="0" applyFont="1" applyFill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 wrapText="1"/>
    </xf>
    <xf numFmtId="0" fontId="73" fillId="22" borderId="28" xfId="0" applyFont="1" applyFill="1" applyBorder="1" applyAlignment="1">
      <alignment horizontal="center" vertical="center" wrapText="1"/>
    </xf>
    <xf numFmtId="0" fontId="58" fillId="22" borderId="33" xfId="0" applyFont="1" applyFill="1" applyBorder="1" applyAlignment="1">
      <alignment horizontal="center" vertical="center" wrapText="1"/>
    </xf>
    <xf numFmtId="0" fontId="58" fillId="22" borderId="34" xfId="0" applyFont="1" applyFill="1" applyBorder="1" applyAlignment="1">
      <alignment horizontal="center" vertical="center" wrapText="1"/>
    </xf>
    <xf numFmtId="0" fontId="63" fillId="22" borderId="33" xfId="0" applyFont="1" applyFill="1" applyBorder="1" applyAlignment="1">
      <alignment horizontal="center" vertical="center" wrapText="1"/>
    </xf>
    <xf numFmtId="0" fontId="63" fillId="22" borderId="34" xfId="0" applyFont="1" applyFill="1" applyBorder="1" applyAlignment="1">
      <alignment horizontal="center" vertical="center" wrapText="1"/>
    </xf>
    <xf numFmtId="0" fontId="58" fillId="23" borderId="17" xfId="0" applyFont="1" applyFill="1" applyBorder="1" applyAlignment="1">
      <alignment horizontal="center" vertical="center"/>
    </xf>
    <xf numFmtId="178" fontId="50" fillId="0" borderId="28" xfId="0" applyNumberFormat="1" applyFont="1" applyFill="1" applyBorder="1" applyAlignment="1">
      <alignment horizontal="right" vertical="center"/>
    </xf>
  </cellXfs>
  <cellStyles count="78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CALHO" xfId="19"/>
    <cellStyle name="Cabeçalho 1" xfId="20"/>
    <cellStyle name="CABECALHO 2" xfId="21"/>
    <cellStyle name="Cabeçalho 2" xfId="22"/>
    <cellStyle name="CABECALHO 2_III_05_Agricultura_Floresta_10" xfId="23"/>
    <cellStyle name="Cabeçalho 3" xfId="24"/>
    <cellStyle name="Cabeçalho 4" xfId="25"/>
    <cellStyle name="CABECALHO_IV_02_Justiça_10" xfId="26"/>
    <cellStyle name="Cálculo" xfId="27"/>
    <cellStyle name="Célula Ligada" xfId="28"/>
    <cellStyle name="Comma0" xfId="29"/>
    <cellStyle name="Cor1" xfId="30"/>
    <cellStyle name="Cor2" xfId="31"/>
    <cellStyle name="Cor3" xfId="32"/>
    <cellStyle name="Cor4" xfId="33"/>
    <cellStyle name="Cor5" xfId="34"/>
    <cellStyle name="Cor6" xfId="35"/>
    <cellStyle name="Correcto" xfId="36"/>
    <cellStyle name="Currency0" xfId="37"/>
    <cellStyle name="DADOS" xfId="38"/>
    <cellStyle name="DADOS 2" xfId="39"/>
    <cellStyle name="DADOS_IV_02_Justiça_10" xfId="40"/>
    <cellStyle name="Date" xfId="41"/>
    <cellStyle name="Entrada" xfId="42"/>
    <cellStyle name="Fixed" xfId="43"/>
    <cellStyle name="franja" xfId="44"/>
    <cellStyle name="Heading 1" xfId="45" builtinId="16" customBuiltin="1"/>
    <cellStyle name="Heading 2" xfId="46" builtinId="17" customBuiltin="1"/>
    <cellStyle name="Hyperlink" xfId="47" builtinId="8"/>
    <cellStyle name="Incorrecto" xfId="48"/>
    <cellStyle name="Neutro" xfId="49"/>
    <cellStyle name="Normal" xfId="0" builtinId="0"/>
    <cellStyle name="Normal - Style1" xfId="50"/>
    <cellStyle name="Normal - Style2" xfId="51"/>
    <cellStyle name="Normal - Style3" xfId="52"/>
    <cellStyle name="Normal - Style4" xfId="53"/>
    <cellStyle name="Normal - Style6" xfId="54"/>
    <cellStyle name="Normal - Style7" xfId="55"/>
    <cellStyle name="Normal - Style8" xfId="56"/>
    <cellStyle name="Normal 2" xfId="57"/>
    <cellStyle name="Normal 3" xfId="58"/>
    <cellStyle name="Normal_base" xfId="59"/>
    <cellStyle name="Normal_Book1" xfId="60"/>
    <cellStyle name="Normal_Trabalho" xfId="61"/>
    <cellStyle name="Normal_Trabalho_Quadros_pessoal_2003" xfId="62"/>
    <cellStyle name="Nota" xfId="63"/>
    <cellStyle name="NUMLINHA" xfId="64"/>
    <cellStyle name="Percent" xfId="77" builtinId="5"/>
    <cellStyle name="Percent 2" xfId="65"/>
    <cellStyle name="QDTITULO" xfId="66"/>
    <cellStyle name="Saída" xfId="67"/>
    <cellStyle name="Standard_WBBasis" xfId="68"/>
    <cellStyle name="Texto de Aviso" xfId="69"/>
    <cellStyle name="Texto Explicativo" xfId="70"/>
    <cellStyle name="tit de conc" xfId="71"/>
    <cellStyle name="TITCOLUNA" xfId="72"/>
    <cellStyle name="Título" xfId="73"/>
    <cellStyle name="titulos d a coluna" xfId="74"/>
    <cellStyle name="Total" xfId="75" builtinId="25" customBuiltin="1"/>
    <cellStyle name="Verificar Célula" xfId="76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1"/>
      </font>
    </dxf>
    <dxf>
      <font>
        <condense val="0"/>
        <extend val="0"/>
        <color indexed="11"/>
      </font>
    </dxf>
    <dxf>
      <font>
        <condense val="0"/>
        <extend val="0"/>
        <color indexed="11"/>
      </font>
    </dxf>
  </dxfs>
  <tableStyles count="0" defaultTableStyle="TableStyleMedium2" defaultPivotStyle="PivotStyleLight16"/>
  <colors>
    <mruColors>
      <color rgb="FFF2FFE5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4"/>
  <sheetViews>
    <sheetView showGridLines="0" topLeftCell="A55" workbookViewId="0">
      <selection activeCell="A90" sqref="A90"/>
    </sheetView>
  </sheetViews>
  <sheetFormatPr defaultRowHeight="11.25"/>
  <cols>
    <col min="1" max="1" width="123.5703125" style="98" customWidth="1"/>
    <col min="2" max="16384" width="9.140625" style="94"/>
  </cols>
  <sheetData>
    <row r="1" spans="1:5" s="662" customFormat="1" ht="21">
      <c r="A1" s="728" t="s">
        <v>781</v>
      </c>
      <c r="B1" s="727"/>
      <c r="C1" s="727"/>
      <c r="D1" s="727"/>
      <c r="E1" s="727"/>
    </row>
    <row r="2" spans="1:5" ht="15.75">
      <c r="A2" s="603"/>
    </row>
    <row r="3" spans="1:5" s="660" customFormat="1" ht="18.75">
      <c r="A3" s="661" t="s">
        <v>782</v>
      </c>
    </row>
    <row r="5" spans="1:5" s="656" customFormat="1" ht="15.75">
      <c r="A5" s="655" t="s">
        <v>58</v>
      </c>
    </row>
    <row r="6" spans="1:5" s="656" customFormat="1" ht="15.75">
      <c r="A6" s="655" t="s">
        <v>783</v>
      </c>
    </row>
    <row r="7" spans="1:5" s="656" customFormat="1" ht="15.75">
      <c r="A7" s="655" t="s">
        <v>904</v>
      </c>
    </row>
    <row r="8" spans="1:5" s="657" customFormat="1" ht="15.75">
      <c r="A8" s="655" t="s">
        <v>784</v>
      </c>
    </row>
    <row r="9" spans="1:5" s="603" customFormat="1" ht="15.75">
      <c r="A9" s="659" t="s">
        <v>785</v>
      </c>
    </row>
    <row r="10" spans="1:5" s="603" customFormat="1" ht="15.75">
      <c r="A10" s="659" t="s">
        <v>860</v>
      </c>
    </row>
    <row r="11" spans="1:5" s="603" customFormat="1" ht="15.75">
      <c r="A11" s="659" t="s">
        <v>786</v>
      </c>
    </row>
    <row r="12" spans="1:5" s="603" customFormat="1" ht="15.75">
      <c r="A12" s="659" t="s">
        <v>787</v>
      </c>
    </row>
    <row r="13" spans="1:5" s="603" customFormat="1" ht="15.75">
      <c r="A13" s="659" t="s">
        <v>788</v>
      </c>
    </row>
    <row r="14" spans="1:5" s="603" customFormat="1" ht="15.75">
      <c r="A14" s="659" t="s">
        <v>861</v>
      </c>
    </row>
    <row r="15" spans="1:5" s="603" customFormat="1" ht="15.75">
      <c r="A15" s="659" t="s">
        <v>789</v>
      </c>
    </row>
    <row r="16" spans="1:5" s="603" customFormat="1" ht="15.75">
      <c r="A16" s="659" t="s">
        <v>790</v>
      </c>
    </row>
    <row r="17" spans="1:1" s="657" customFormat="1" ht="15.75">
      <c r="A17" s="655" t="s">
        <v>791</v>
      </c>
    </row>
    <row r="18" spans="1:1" s="657" customFormat="1" ht="15.75">
      <c r="A18" s="655" t="s">
        <v>792</v>
      </c>
    </row>
    <row r="19" spans="1:1" s="657" customFormat="1" ht="15.75">
      <c r="A19" s="655" t="s">
        <v>862</v>
      </c>
    </row>
    <row r="20" spans="1:1" s="657" customFormat="1" ht="15.75">
      <c r="A20" s="655" t="s">
        <v>903</v>
      </c>
    </row>
    <row r="21" spans="1:1" s="97" customFormat="1" ht="12.75">
      <c r="A21" s="96"/>
    </row>
    <row r="22" spans="1:1" s="657" customFormat="1" ht="18.75">
      <c r="A22" s="663" t="s">
        <v>868</v>
      </c>
    </row>
    <row r="23" spans="1:1" s="657" customFormat="1" ht="15.75">
      <c r="A23" s="655" t="s">
        <v>803</v>
      </c>
    </row>
    <row r="24" spans="1:1" s="724" customFormat="1" ht="12.75">
      <c r="A24" s="665" t="s">
        <v>793</v>
      </c>
    </row>
    <row r="25" spans="1:1" s="724" customFormat="1" ht="12.75">
      <c r="A25" s="665" t="s">
        <v>794</v>
      </c>
    </row>
    <row r="26" spans="1:1" s="724" customFormat="1" ht="12.75">
      <c r="A26" s="665" t="s">
        <v>795</v>
      </c>
    </row>
    <row r="27" spans="1:1" s="724" customFormat="1" ht="12.75">
      <c r="A27" s="665" t="s">
        <v>796</v>
      </c>
    </row>
    <row r="28" spans="1:1" s="724" customFormat="1" ht="12.75">
      <c r="A28" s="665" t="s">
        <v>797</v>
      </c>
    </row>
    <row r="29" spans="1:1" s="724" customFormat="1" ht="12.75">
      <c r="A29" s="665" t="s">
        <v>798</v>
      </c>
    </row>
    <row r="30" spans="1:1" s="724" customFormat="1" ht="12.75">
      <c r="A30" s="665" t="s">
        <v>799</v>
      </c>
    </row>
    <row r="31" spans="1:1" s="724" customFormat="1" ht="12.75">
      <c r="A31" s="665" t="s">
        <v>800</v>
      </c>
    </row>
    <row r="32" spans="1:1" s="724" customFormat="1" ht="12.75">
      <c r="A32" s="665" t="s">
        <v>801</v>
      </c>
    </row>
    <row r="33" spans="1:1" s="724" customFormat="1" ht="12.75">
      <c r="A33" s="665" t="s">
        <v>802</v>
      </c>
    </row>
    <row r="34" spans="1:1" s="658" customFormat="1" ht="15.75">
      <c r="A34" s="603" t="s">
        <v>804</v>
      </c>
    </row>
    <row r="35" spans="1:1" s="724" customFormat="1" ht="12.75" customHeight="1">
      <c r="A35" s="665" t="s">
        <v>810</v>
      </c>
    </row>
    <row r="36" spans="1:1" s="724" customFormat="1" ht="12.75">
      <c r="A36" s="665" t="s">
        <v>811</v>
      </c>
    </row>
    <row r="37" spans="1:1" s="724" customFormat="1" ht="12.75">
      <c r="A37" s="665" t="s">
        <v>812</v>
      </c>
    </row>
    <row r="38" spans="1:1" s="724" customFormat="1" ht="12.75">
      <c r="A38" s="665" t="s">
        <v>813</v>
      </c>
    </row>
    <row r="39" spans="1:1" s="724" customFormat="1" ht="12.75">
      <c r="A39" s="665" t="s">
        <v>814</v>
      </c>
    </row>
    <row r="40" spans="1:1" s="724" customFormat="1" ht="12.75">
      <c r="A40" s="665" t="s">
        <v>815</v>
      </c>
    </row>
    <row r="41" spans="1:1" s="724" customFormat="1" ht="12.75">
      <c r="A41" s="665" t="s">
        <v>816</v>
      </c>
    </row>
    <row r="42" spans="1:1" s="724" customFormat="1" ht="12.75">
      <c r="A42" s="665" t="s">
        <v>817</v>
      </c>
    </row>
    <row r="43" spans="1:1" s="724" customFormat="1" ht="12.75">
      <c r="A43" s="665" t="s">
        <v>818</v>
      </c>
    </row>
    <row r="44" spans="1:1" s="724" customFormat="1" ht="12.75">
      <c r="A44" s="665" t="s">
        <v>819</v>
      </c>
    </row>
    <row r="45" spans="1:1" s="724" customFormat="1" ht="12.75">
      <c r="A45" s="665" t="s">
        <v>820</v>
      </c>
    </row>
    <row r="46" spans="1:1" s="658" customFormat="1" ht="15.75">
      <c r="A46" s="603" t="s">
        <v>805</v>
      </c>
    </row>
    <row r="47" spans="1:1" s="725" customFormat="1" ht="12.75">
      <c r="A47" s="664" t="s">
        <v>821</v>
      </c>
    </row>
    <row r="48" spans="1:1" s="725" customFormat="1" ht="12.75">
      <c r="A48" s="664" t="s">
        <v>822</v>
      </c>
    </row>
    <row r="49" spans="1:1" s="725" customFormat="1" ht="12.75">
      <c r="A49" s="664" t="s">
        <v>823</v>
      </c>
    </row>
    <row r="50" spans="1:1" s="725" customFormat="1" ht="12.75">
      <c r="A50" s="664" t="s">
        <v>824</v>
      </c>
    </row>
    <row r="51" spans="1:1" s="725" customFormat="1" ht="12.75">
      <c r="A51" s="664" t="s">
        <v>825</v>
      </c>
    </row>
    <row r="52" spans="1:1" s="725" customFormat="1" ht="12.75">
      <c r="A52" s="664" t="s">
        <v>826</v>
      </c>
    </row>
    <row r="53" spans="1:1" s="660" customFormat="1" ht="15.75">
      <c r="A53" s="603" t="s">
        <v>809</v>
      </c>
    </row>
    <row r="54" spans="1:1" s="725" customFormat="1" ht="12.75">
      <c r="A54" s="664" t="s">
        <v>827</v>
      </c>
    </row>
    <row r="55" spans="1:1" s="725" customFormat="1" ht="12.75">
      <c r="A55" s="664" t="s">
        <v>828</v>
      </c>
    </row>
    <row r="56" spans="1:1" s="725" customFormat="1" ht="12.75">
      <c r="A56" s="664" t="s">
        <v>829</v>
      </c>
    </row>
    <row r="57" spans="1:1" s="725" customFormat="1" ht="12.75">
      <c r="A57" s="664" t="s">
        <v>830</v>
      </c>
    </row>
    <row r="58" spans="1:1" s="725" customFormat="1" ht="12.75">
      <c r="A58" s="664" t="s">
        <v>831</v>
      </c>
    </row>
    <row r="59" spans="1:1" s="725" customFormat="1" ht="12.75">
      <c r="A59" s="664" t="s">
        <v>832</v>
      </c>
    </row>
    <row r="60" spans="1:1" s="725" customFormat="1" ht="12.75">
      <c r="A60" s="664" t="s">
        <v>833</v>
      </c>
    </row>
    <row r="61" spans="1:1" s="725" customFormat="1" ht="12.75">
      <c r="A61" s="664" t="s">
        <v>834</v>
      </c>
    </row>
    <row r="62" spans="1:1" s="725" customFormat="1" ht="12.75">
      <c r="A62" s="664" t="s">
        <v>835</v>
      </c>
    </row>
    <row r="63" spans="1:1" s="658" customFormat="1" ht="15.75">
      <c r="A63" s="603" t="s">
        <v>808</v>
      </c>
    </row>
    <row r="64" spans="1:1" s="725" customFormat="1" ht="12.75">
      <c r="A64" s="664" t="s">
        <v>836</v>
      </c>
    </row>
    <row r="65" spans="1:1" s="725" customFormat="1" ht="12.75">
      <c r="A65" s="664" t="s">
        <v>837</v>
      </c>
    </row>
    <row r="66" spans="1:1" s="725" customFormat="1" ht="12.75">
      <c r="A66" s="664" t="s">
        <v>838</v>
      </c>
    </row>
    <row r="67" spans="1:1" s="725" customFormat="1" ht="12.75">
      <c r="A67" s="664" t="s">
        <v>839</v>
      </c>
    </row>
    <row r="68" spans="1:1" s="725" customFormat="1" ht="12.75">
      <c r="A68" s="664" t="s">
        <v>840</v>
      </c>
    </row>
    <row r="69" spans="1:1" s="725" customFormat="1" ht="12.75">
      <c r="A69" s="664" t="s">
        <v>841</v>
      </c>
    </row>
    <row r="70" spans="1:1" s="725" customFormat="1" ht="12.75">
      <c r="A70" s="664" t="s">
        <v>842</v>
      </c>
    </row>
    <row r="71" spans="1:1" s="725" customFormat="1" ht="12.75">
      <c r="A71" s="664" t="s">
        <v>843</v>
      </c>
    </row>
    <row r="72" spans="1:1" s="658" customFormat="1" ht="15.75">
      <c r="A72" s="603" t="s">
        <v>807</v>
      </c>
    </row>
    <row r="73" spans="1:1" s="725" customFormat="1" ht="12.75">
      <c r="A73" s="664" t="s">
        <v>844</v>
      </c>
    </row>
    <row r="74" spans="1:1" s="725" customFormat="1" ht="11.25" customHeight="1">
      <c r="A74" s="664" t="s">
        <v>845</v>
      </c>
    </row>
    <row r="75" spans="1:1" s="725" customFormat="1" ht="12.75">
      <c r="A75" s="664" t="s">
        <v>905</v>
      </c>
    </row>
    <row r="76" spans="1:1" s="725" customFormat="1" ht="12.75">
      <c r="A76" s="664" t="s">
        <v>846</v>
      </c>
    </row>
    <row r="77" spans="1:1" s="725" customFormat="1" ht="12.75">
      <c r="A77" s="664" t="s">
        <v>906</v>
      </c>
    </row>
    <row r="78" spans="1:1" s="725" customFormat="1" ht="11.25" customHeight="1">
      <c r="A78" s="664" t="s">
        <v>907</v>
      </c>
    </row>
    <row r="79" spans="1:1" s="725" customFormat="1" ht="12.75">
      <c r="A79" s="664" t="s">
        <v>908</v>
      </c>
    </row>
    <row r="80" spans="1:1" s="725" customFormat="1" ht="12.75">
      <c r="A80" s="664" t="s">
        <v>909</v>
      </c>
    </row>
    <row r="81" spans="1:1" s="725" customFormat="1" ht="12.75">
      <c r="A81" s="664" t="s">
        <v>847</v>
      </c>
    </row>
    <row r="82" spans="1:1" s="725" customFormat="1" ht="12.75">
      <c r="A82" s="664" t="s">
        <v>848</v>
      </c>
    </row>
    <row r="83" spans="1:1" s="725" customFormat="1" ht="12.75">
      <c r="A83" s="664" t="s">
        <v>849</v>
      </c>
    </row>
    <row r="84" spans="1:1" s="725" customFormat="1" ht="12.75">
      <c r="A84" s="664" t="s">
        <v>850</v>
      </c>
    </row>
    <row r="85" spans="1:1" s="725" customFormat="1" ht="12.75">
      <c r="A85" s="664" t="s">
        <v>851</v>
      </c>
    </row>
    <row r="86" spans="1:1" s="725" customFormat="1" ht="12.75">
      <c r="A86" s="664" t="s">
        <v>852</v>
      </c>
    </row>
    <row r="87" spans="1:1" s="725" customFormat="1" ht="12.75">
      <c r="A87" s="664" t="s">
        <v>910</v>
      </c>
    </row>
    <row r="88" spans="1:1" s="725" customFormat="1" ht="12.75">
      <c r="A88" s="664" t="s">
        <v>853</v>
      </c>
    </row>
    <row r="89" spans="1:1" s="725" customFormat="1" ht="12.75">
      <c r="A89" s="664" t="s">
        <v>854</v>
      </c>
    </row>
    <row r="90" spans="1:1" s="725" customFormat="1" ht="12.75">
      <c r="A90" s="664" t="s">
        <v>911</v>
      </c>
    </row>
    <row r="91" spans="1:1" s="725" customFormat="1" ht="12.75">
      <c r="A91" s="664" t="s">
        <v>855</v>
      </c>
    </row>
    <row r="92" spans="1:1" s="658" customFormat="1" ht="15.75">
      <c r="A92" s="603" t="s">
        <v>806</v>
      </c>
    </row>
    <row r="93" spans="1:1" s="726" customFormat="1" ht="12.75">
      <c r="A93" s="665" t="s">
        <v>857</v>
      </c>
    </row>
    <row r="94" spans="1:1" s="726" customFormat="1" ht="12.75">
      <c r="A94" s="665" t="s">
        <v>858</v>
      </c>
    </row>
  </sheetData>
  <phoneticPr fontId="20" type="noConversion"/>
  <hyperlinks>
    <hyperlink ref="A24" location="'Q17'!A1" display="Quadro 17 – Explorações agrícolas e classes de dimensão (1989, 1999 e 2009): ilhas"/>
    <hyperlink ref="A25" location="'Q18'!A1" display="Quadro 18 – Explorações agrícolas e formas de exploração da SAU (1989, 1999 e 2009): ilhas"/>
    <hyperlink ref="A26" location="'Q19'!A1" display="Quadro 19 – Explorações agrícolas e natureza jurídica do produtor (1989, 1999 e 2009): ilhas"/>
    <hyperlink ref="A27" location="'Q20'!A1" display="Quadro 20 – Explorações agrícolas e tipo de contabilidade (1989, 1999 e 2009): ilhas"/>
    <hyperlink ref="A28" location="'Q21'!A1" display="Quadro 21 – SAU e classes de dimensão das explorações agrícolas (1989, 1999 e 2009): ilhas"/>
    <hyperlink ref="A29" location="'Q22'!A1" display="Quadro 22 – SAU e formas de exploração da SAU (1989, 1999 e 2009): ilhas"/>
    <hyperlink ref="A30" location="'Q23'!A1" display="Quadro 23 – SAU e natureza jurídica do produtor (1989, 1999 e 2009): ilhas"/>
    <hyperlink ref="A31" location="'Q24'!A1" display="Quadro 24 – SAU e tipo de contabilidade das explorações agrícolas (1989, 1999 e 2009): ilhas"/>
    <hyperlink ref="A32" location="'Q25'!A1" display="Quadro 25 – Dimensão média das explorações (1989, 1999 e 2009) e formas de exploração da SAU, natureza jurídica do produtor e tipo de contabilidade: ilhas"/>
    <hyperlink ref="A33" location="'Q26'!A1" display="Quadro 26 – Blocos com SAU das explorações agrícolas (1989, 1999 e 2009): ilhas"/>
    <hyperlink ref="A35" location="'Q27'!A1" display="Quadro 27 – Explorações agrícolas e tipo de especialização (1989, 1999 e 2009): ilhas"/>
    <hyperlink ref="A36" location="'Q28'!A1" display="Quadro 28 – SAU e tipo de especialização (1989, 1999 e 2009): ilhas"/>
    <hyperlink ref="A37" location="'Q29'!A1" display="Quadro 29 – Dimensão média das explorações e tipo de especialização (1989, 1999 e 2009): ilhas"/>
    <hyperlink ref="A38" location="'Q30'!A1" display="Quadro 30 – Explorações especializadas em produções vegetais e classes de OTE (1989, 1999 e 2009): ilhas"/>
    <hyperlink ref="A40" location="'Q32'!A1" display="Quadro 32 – Explorações especializadas em produções animais e classes de OTE (1989, 1999 e 2009): ilhas"/>
    <hyperlink ref="A41" location="'Q33'!A1" display="Quadro 33 – SAU das explorações especializadas em produções animais e classes de OTE (1989, 1999 e 2009): ilhas"/>
    <hyperlink ref="A42" location="'Q34'!A1" display="Quadro 34 – Explorações mistas e classes de OTE (1989, 1999 e 2009): ilhas"/>
    <hyperlink ref="A43" location="'Q35'!A1" display="Quadro 35 – SAU das explorações mistas e classes de OTE (1989, 1999 e 2009): ilhas"/>
    <hyperlink ref="A44" location="'Q36'!A1" display="Quadro 36 – Dimensão média das explorações especializadas, tipo de especialização e classes de OTE (1989, 1999 e 2009): ilhas"/>
    <hyperlink ref="A45" location="'Q37'!A1" display="Quadro 37 – Indicadores relativos ao Valor da Produção Padrão Total (VPPT) e à Dimensão Económica (DE) das explorações (2009): ilhas"/>
    <hyperlink ref="A7" location="'Q3'!A1" display="Quadro 3– Indicadores relativos à utilização das terras (1989, 1999 e 2009):RAA"/>
    <hyperlink ref="A47" location="'Q38'!A1" display="Quadro 38 – Superfície das explorações agrícolas e tipo de superfície (1989, 1999 e 2009): ilhas"/>
    <hyperlink ref="A48" location="'Q39'!A1" display="Quadro 39 – Explorações com SAU e tipo de ocupação cultural (1989, 1999 e 2009): ilhas"/>
    <hyperlink ref="A49" location="'Q40'!A1" display="Quadro 40 – SAU e tipo de ocupação cultural (1989, 1999 e 2009): ilhas"/>
    <hyperlink ref="A50" location="'Q41'!A1" display="Quadro 41 – Explorações com culturas temporárias e tipo de cultura (1989, 1999 e 2009): ilhas"/>
    <hyperlink ref="A51" location="'Q42'!A1" display="Quadro 42 – SAU ocupada com culturas temporárias e tipo de cultura (1989, 1999 e 2009): ilhas"/>
    <hyperlink ref="A52" location="'Q43'!A1" display="Quadro 43 – Explorações e SAU com culturas permanentes e tipo de cultura (1989, 1999 e 2009): ilhas"/>
    <hyperlink ref="A8" location="'Q4'!A1" display="Quadro 4 – Indicadores relativos ao total do efetivo animal (1989, 1999 e 2009): RAA"/>
    <hyperlink ref="A9" location="'Q5'!A1" display="Quadro 5 – Indicadores relativos ao efetivo bovino (1989, 1999 e 2009): RAA"/>
    <hyperlink ref="A10" location="'Q6'!A1" display="Quadro 6– Indicadores relativos ao efetivo suíno (1989, 1999 e 2009): RAA"/>
    <hyperlink ref="A11" location="'Q7'!A1" display="Quadro 7 – Indicadores relativos ao efetivo ovino (1989, 1999 e 2009): RAA"/>
    <hyperlink ref="A12" location="'Q8'!A1" display="Quadro 8 – Indicadores relativos ao efetivo caprino (1989, 1999 e 2009): RAA"/>
    <hyperlink ref="A13" location="'Q9'!A1" display="Quadro 9 – Indicadores relativos ao efetivo de equídeos (1989, 1999 e 2009): RAA"/>
    <hyperlink ref="A14" location="'Q10'!A1" display="Quadro 10– Indicadores relativos ao efetivo de coelhos (1989, 1999 e 2009): RAA"/>
    <hyperlink ref="A15" location="'Q11'!A1" display="Quadro 11 – Indicadores relativos ao efetivo de aves (1989, 1999 e 2009): RAA"/>
    <hyperlink ref="A16" location="'Q12'!A1" display="Quadro 12 – Indicadores relativos a colmeias e cortiços povoados (1989, 1999 e 2009): RAA"/>
    <hyperlink ref="A54" location="'Q44'!A1" display="Quadro 44 – Indicadores relativos ao total do efetivo animal (1989, 1999 e 2009): ilhas"/>
    <hyperlink ref="A55" location="'Q45'!A1" display="Quadro 45 Indicadores relativos ao efetivo bovino (1989, 1999 e 2009): ilhas"/>
    <hyperlink ref="A56" location="'Q46'!A1" display="Quadro 46 – Indicadores relativos ao efetivo suíno (1989, 1999 e 2009): ilhas"/>
    <hyperlink ref="A57" location="'Q47'!A1" display="Quadro 47 – Indicadores relativos ao efetivo ovino (1989, 1999 e 2009): ilhas"/>
    <hyperlink ref="A58" location="'Q48'!A1" display="Quadro 48 – Indicadores relativos ao efetivo caprino (1989, 1999 e 2009): ilhas"/>
    <hyperlink ref="A59" location="'Q49'!A1" display="Quadro 49 – Indicadores relativos ao efetivo de equídeos (1989, 1999 e 2009): ilhas"/>
    <hyperlink ref="A60" location="'Q50'!A1" display="Quadro 50 – Indicadores relativos ao efetivo de coelhos (1989, 1999 e 2009): ilhas"/>
    <hyperlink ref="A61" location="'Q51'!A1" display="Quadro 51 – Indicadores relativos ao efetivo de aves (1989, 1999 e 2009): ilhas"/>
    <hyperlink ref="A62" location="'Q52'!A1" display="Quadro 52 – Indicadores relativos a colmeias e cortiços povoados (1989, 1999 e 2009): ilhas"/>
    <hyperlink ref="A17" location="'Q13'!A1" display="Quadro 13 – Indicadores relativos às máquinas agrícolas (1989, 1999 e 2009): RAA"/>
    <hyperlink ref="A64" location="'Q53'!A1" display="Quadro 53 – Explorações agrícolas com máquinas e tipo de máquinas (1989, 1999 e 2009): ilhas"/>
    <hyperlink ref="A65" location="'Q54'!A1" display="Quadro 54 – Tratores das explorações agrícolas e SAU (1989, 1999 e 2009): ilhas"/>
    <hyperlink ref="A66" location="'Q55'!A1" display="Quadro 55 – Explorações agrícolas com tratores e classes de número de tratores (1989, 1999 e 2009): ilhas"/>
    <hyperlink ref="A67" location="'Q56'!A1" display="Quadro 56 – Tratores das explorações agrícolas e escalão de potência dos tratores (1999 e 2009): ilhas"/>
    <hyperlink ref="A68" location="'Q57'!A1" display="Quadro 57 – Explorações agrícolas com tratores e escalão de potência dos tratores (2009): ilhas"/>
    <hyperlink ref="A69" location="'Q58'!A1" display="Quadro 58 – Tratores das explorações agrícolas e idade dos tratores (2009): ilhas"/>
    <hyperlink ref="A70" location="'Q59'!A1" display="Quadro 59 – Explorações agrícolas com salas de ordenha (2009): ilhas"/>
    <hyperlink ref="A71" location="'Q60'!A1" display="Quadro 60 – Explorações agrícolas com máquinas de ordenha móvel (2009): ilhas"/>
    <hyperlink ref="A18" location="'Q14'!A1" display="Quadro 14 – Indicadores relativos à população e mão-de-obra agrícola (1989, 1999 e 2009): RAA"/>
    <hyperlink ref="A73" location="'Q61'!A1" display="Quadro 61 – Importância da população agrícola familiar (recenseamentos agrícolas de 1989, 1999 e 2009) na população residente (censos de 1991, 2001 e 2011); classes etárias e nível de escolaridade da população residente (censos de 2001 e 2011): ilhas"/>
    <hyperlink ref="A74" location="'Q62'!A1" display="Quadro 62 – População agrícola familiar e relação de parentesco: ilhas"/>
    <hyperlink ref="A75" location="'Q63'!A1" display="Quadro 63 – População agrícola familiar e género e classe etária: ilhas"/>
    <hyperlink ref="A76" location="'Q64'!A1" display="Quadro 64 – População agrícola familiar e nível de escolaridade (1989, 1999 e 2009): ilhas"/>
    <hyperlink ref="A77" location="'Q65'!A1" display="Quadro 65 – População agrícola familiar do sexo feminino e classe etária e nível de escolaridade(1989, 1999 e 2009): ilhas"/>
    <hyperlink ref="A78" location="'Q66'!A1" display="Quadro 66 – Produtores agrícolas e género e classe etária (1989, 1999 e 2009): ilhas"/>
    <hyperlink ref="A79" location="'Q67'!A1" display="Quadro 67 – Produtores agrícolas e nível de escolaridade, formação agrícola e tempo de atividade agrícola na exploração agrícola (1989, 1999 e 2009): ilhas"/>
    <hyperlink ref="A80" location="'Q68'!A1" display="Quadro 68 – Produtores agrícolas do sexo feminino e classe etária e nível de escolaridade (1989, 1999 e 2009): ilhas"/>
    <hyperlink ref="A81" location="'Q69'!A1" display="Quadro 69 – Produtores agrícolas singulares, classe etária e continuidade da atividade agrícola (2009): ilhas"/>
    <hyperlink ref="A82" location="'Q70'!A1" display="Quadro 70 – Produtores agrícolas singulares que pretendem manter a atividade agrícola e razão de continuidade (2009): ilhas"/>
    <hyperlink ref="A83" location="'Q71'!A1" display="Quadro 71 – Produtores agrícolas singulares e fonte de rendimento (2009): ilhas"/>
    <hyperlink ref="A84" location="'Q72'!A1" display="Quadro 72 – Produtores agrícolas singulares e importância dos subsídios/ajudas ao rendimento (2009): ilhas"/>
    <hyperlink ref="A85" location="'Q73'!A1" display="Quadro 73 – Mão-de-obra agrícola e regime de duração de trabalho (1989, 1999 e 2009): ilhas"/>
    <hyperlink ref="A86" location="'Q74'!A1" display="Quadro 74 – Explorações agrícolas com mão-de-obra agrícola não familiar e tipo de mão-de-obra (1989, 1999 e 2009): ilhas"/>
    <hyperlink ref="A87" location="'Q75'!A1" display="Quadro 75 – Mão-de-obra agrícola não familiar permanente e classe etária e regime de duração de trabalho (1989, 1999 e 2009): ilhas"/>
    <hyperlink ref="A88" location="'Q76'!A1" display="Quadro 76 – Volume de trabalho da mão-de-obra agrícola e tipo de mão-de-obra; volume de trabalho da mão-de-obra agrícola familiar por indivíduo e relação de parentesco; (1989, 1999 e 2009): ilhas"/>
    <hyperlink ref="A89" location="'Q77'!A1" display="Quadro 77 – Explorações agrícolas e classes de UTA (1989, 1999 e 2009): ilhas"/>
    <hyperlink ref="A90" location="'Q78'!A1" display="Quadro 78 – UTA média por 100 ha de SAU e classes de SAU e SAU média por UTA (1989, 1999 e 2009): ilhas"/>
    <hyperlink ref="A91" location="'Q79'!A1" display="Quadro 79 – VPPT médio por UTA (2009) e explorações agrícolas com actividades lucrativas não agrícolas (1999 e 2009): ilhas"/>
    <hyperlink ref="A19" location="'Q15'!A1" display="Quadro 15 – Indicadores relativos a práticas agrícolas relacionadas com conservação do solo, fertilização do solo e elementos da paisagem (2009): RAA e ilhas"/>
    <hyperlink ref="A20" location="'Q16'!A1" display="Quadro 16 – Indicadores relativos ao modo de produção biológico (1999 e 2009): RAA e ilhas"/>
    <hyperlink ref="A5" location="'Q1'!A1" display="Quadro 1 – Indicadores relativos à estrutura das explorações agrícolas (1989, 1999 e 2009): SMI e RAA"/>
    <hyperlink ref="A39" location="'Q31'!A1" display="Quadro 31 – SAU das explorações especializadas em produções vegetais e classes de OTE (1989, 1999 e 2009): ilhas"/>
    <hyperlink ref="A93" location="'Q80'!A1" display="Quadro 80 – Indicadores relativos a práticas agrícolas relacionadas com conservação do solo, fertilização do solo e elementos da paisagem (2009): ilhas"/>
    <hyperlink ref="A94" location="'Q81'!A1" display="Quadro 81 – Indicadores relativos ao modo de produção biológico (1999 e 2009): ilhas"/>
    <hyperlink ref="A6" location="'Q2'!A1" display="Quadro 2 – Indicadores relativos à tipologia comunitária das explorações agrícolas (1989, 1999 e 2009): RA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0"/>
  <sheetViews>
    <sheetView showGridLines="0" workbookViewId="0"/>
  </sheetViews>
  <sheetFormatPr defaultColWidth="9.140625" defaultRowHeight="12.75" outlineLevelRow="1"/>
  <cols>
    <col min="1" max="1" width="31.140625" style="39" customWidth="1"/>
    <col min="2" max="2" width="34.5703125" style="39" customWidth="1"/>
    <col min="3" max="11" width="15.7109375" style="39" customWidth="1"/>
    <col min="12" max="16384" width="9.140625" style="39"/>
  </cols>
  <sheetData>
    <row r="1" spans="1:15" s="522" customFormat="1" ht="15.75">
      <c r="A1" s="529" t="s">
        <v>788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</row>
    <row r="2" spans="1:15" s="145" customForma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</row>
    <row r="3" spans="1:15" s="145" customFormat="1" ht="22.5">
      <c r="A3" s="630"/>
      <c r="B3" s="262"/>
      <c r="C3" s="118">
        <v>1989</v>
      </c>
      <c r="D3" s="119">
        <v>1999</v>
      </c>
      <c r="E3" s="120">
        <v>2009</v>
      </c>
      <c r="F3" s="121" t="s">
        <v>282</v>
      </c>
      <c r="G3" s="122" t="s">
        <v>283</v>
      </c>
      <c r="H3" s="123" t="s">
        <v>284</v>
      </c>
      <c r="I3" s="121" t="s">
        <v>14</v>
      </c>
      <c r="J3" s="122" t="s">
        <v>15</v>
      </c>
      <c r="K3" s="123" t="s">
        <v>16</v>
      </c>
    </row>
    <row r="4" spans="1:15" s="45" customFormat="1" outlineLevel="1">
      <c r="A4" s="752" t="s">
        <v>428</v>
      </c>
      <c r="B4" s="752"/>
      <c r="C4" s="125">
        <v>6843</v>
      </c>
      <c r="D4" s="125">
        <v>4261</v>
      </c>
      <c r="E4" s="125">
        <v>1789</v>
      </c>
      <c r="F4" s="125">
        <v>-2582</v>
      </c>
      <c r="G4" s="125">
        <v>-2472</v>
      </c>
      <c r="H4" s="125">
        <v>-5054</v>
      </c>
      <c r="I4" s="173">
        <v>-0.377</v>
      </c>
      <c r="J4" s="173">
        <v>-0.57999999999999996</v>
      </c>
      <c r="K4" s="173">
        <v>-0.73899999999999999</v>
      </c>
      <c r="L4" s="64"/>
      <c r="M4" s="65"/>
    </row>
    <row r="5" spans="1:15" s="45" customFormat="1" outlineLevel="1">
      <c r="A5" s="751" t="s">
        <v>429</v>
      </c>
      <c r="B5" s="751"/>
      <c r="C5" s="133">
        <v>9963</v>
      </c>
      <c r="D5" s="133">
        <v>5885</v>
      </c>
      <c r="E5" s="133">
        <v>2742</v>
      </c>
      <c r="F5" s="133">
        <v>-4078</v>
      </c>
      <c r="G5" s="133">
        <v>-3143</v>
      </c>
      <c r="H5" s="133">
        <v>-7221</v>
      </c>
      <c r="I5" s="174">
        <v>-0.40899999999999997</v>
      </c>
      <c r="J5" s="174">
        <v>-0.53400000000000003</v>
      </c>
      <c r="K5" s="174">
        <v>-0.72499999999999998</v>
      </c>
      <c r="L5" s="38"/>
      <c r="M5" s="66"/>
    </row>
    <row r="6" spans="1:15" s="35" customFormat="1">
      <c r="A6" s="752" t="s">
        <v>430</v>
      </c>
      <c r="B6" s="752"/>
      <c r="C6" s="125">
        <v>7970</v>
      </c>
      <c r="D6" s="125">
        <v>4708</v>
      </c>
      <c r="E6" s="128">
        <v>2194</v>
      </c>
      <c r="F6" s="125">
        <v>-3262</v>
      </c>
      <c r="G6" s="125">
        <v>-2514</v>
      </c>
      <c r="H6" s="125">
        <v>-5776</v>
      </c>
      <c r="I6" s="173">
        <v>-0.40899999999999997</v>
      </c>
      <c r="J6" s="173">
        <v>-0.53400000000000003</v>
      </c>
      <c r="K6" s="173">
        <v>-0.72499999999999998</v>
      </c>
      <c r="L6" s="45"/>
      <c r="M6" s="66"/>
    </row>
    <row r="7" spans="1:15" s="35" customFormat="1">
      <c r="A7" s="751" t="s">
        <v>431</v>
      </c>
      <c r="B7" s="751"/>
      <c r="C7" s="131">
        <v>1.5</v>
      </c>
      <c r="D7" s="131">
        <v>1.4</v>
      </c>
      <c r="E7" s="131">
        <v>1.5</v>
      </c>
      <c r="F7" s="131">
        <v>-0.1</v>
      </c>
      <c r="G7" s="131">
        <v>0.2</v>
      </c>
      <c r="H7" s="131">
        <v>0.1</v>
      </c>
      <c r="I7" s="174">
        <v>-5.0999999999999997E-2</v>
      </c>
      <c r="J7" s="174">
        <v>0.11</v>
      </c>
      <c r="K7" s="174">
        <v>5.2999999999999999E-2</v>
      </c>
      <c r="L7" s="45"/>
      <c r="M7" s="66"/>
      <c r="O7" s="103"/>
    </row>
    <row r="8" spans="1:15" s="35" customFormat="1">
      <c r="A8" s="752" t="s">
        <v>432</v>
      </c>
      <c r="B8" s="752"/>
      <c r="C8" s="128">
        <v>1.2</v>
      </c>
      <c r="D8" s="128">
        <v>1.1000000000000001</v>
      </c>
      <c r="E8" s="128">
        <v>1.2</v>
      </c>
      <c r="F8" s="128">
        <v>-0.1</v>
      </c>
      <c r="G8" s="128">
        <v>0.1</v>
      </c>
      <c r="H8" s="128">
        <v>0.1</v>
      </c>
      <c r="I8" s="173">
        <v>-5.0999999999999997E-2</v>
      </c>
      <c r="J8" s="173">
        <v>0.11</v>
      </c>
      <c r="K8" s="173">
        <v>5.2999999999999999E-2</v>
      </c>
      <c r="M8" s="36"/>
    </row>
    <row r="9" spans="1:15" s="35" customFormat="1">
      <c r="A9" s="751" t="s">
        <v>433</v>
      </c>
      <c r="B9" s="751"/>
      <c r="C9" s="133">
        <v>4687</v>
      </c>
      <c r="D9" s="133">
        <v>3181</v>
      </c>
      <c r="E9" s="133">
        <v>1461</v>
      </c>
      <c r="F9" s="133">
        <v>-1506</v>
      </c>
      <c r="G9" s="133">
        <v>-1720</v>
      </c>
      <c r="H9" s="133">
        <v>-3226</v>
      </c>
      <c r="I9" s="174">
        <v>-0.32100000000000001</v>
      </c>
      <c r="J9" s="174">
        <v>-0.54100000000000004</v>
      </c>
      <c r="K9" s="174">
        <v>-0.68799999999999994</v>
      </c>
      <c r="M9" s="36"/>
    </row>
    <row r="10" spans="1:15" s="35" customFormat="1">
      <c r="A10" s="752" t="s">
        <v>434</v>
      </c>
      <c r="B10" s="752"/>
      <c r="C10" s="125">
        <v>6590</v>
      </c>
      <c r="D10" s="125">
        <v>4363</v>
      </c>
      <c r="E10" s="125">
        <v>2196</v>
      </c>
      <c r="F10" s="125">
        <v>-2227</v>
      </c>
      <c r="G10" s="125">
        <v>-2167</v>
      </c>
      <c r="H10" s="125">
        <v>-4394</v>
      </c>
      <c r="I10" s="173">
        <v>-0.33800000000000002</v>
      </c>
      <c r="J10" s="173">
        <v>-0.497</v>
      </c>
      <c r="K10" s="173">
        <v>-0.66700000000000004</v>
      </c>
      <c r="M10" s="36"/>
    </row>
    <row r="11" spans="1:15" s="35" customFormat="1">
      <c r="A11" s="751" t="s">
        <v>435</v>
      </c>
      <c r="B11" s="751"/>
      <c r="C11" s="131">
        <v>1.4</v>
      </c>
      <c r="D11" s="131">
        <v>1.4</v>
      </c>
      <c r="E11" s="131">
        <v>1.5</v>
      </c>
      <c r="F11" s="131">
        <v>0</v>
      </c>
      <c r="G11" s="131">
        <v>0.13</v>
      </c>
      <c r="H11" s="131">
        <v>0.1</v>
      </c>
      <c r="I11" s="174">
        <v>-2.4E-2</v>
      </c>
      <c r="J11" s="174">
        <v>9.6000000000000002E-2</v>
      </c>
      <c r="K11" s="174">
        <v>6.9000000000000006E-2</v>
      </c>
      <c r="M11" s="36"/>
    </row>
    <row r="12" spans="1:15" s="35" customFormat="1">
      <c r="A12" s="752" t="s">
        <v>436</v>
      </c>
      <c r="B12" s="606" t="s">
        <v>437</v>
      </c>
      <c r="C12" s="126">
        <v>0.66100000000000003</v>
      </c>
      <c r="D12" s="126">
        <v>0.74099999999999999</v>
      </c>
      <c r="E12" s="126">
        <v>0.80100000000000005</v>
      </c>
      <c r="F12" s="128">
        <v>8</v>
      </c>
      <c r="G12" s="128">
        <v>5.9</v>
      </c>
      <c r="H12" s="128">
        <v>13.9</v>
      </c>
      <c r="I12" s="173"/>
      <c r="J12" s="173"/>
      <c r="K12" s="173"/>
      <c r="M12" s="36"/>
    </row>
    <row r="13" spans="1:15" s="35" customFormat="1">
      <c r="A13" s="752"/>
      <c r="B13" s="606" t="s">
        <v>438</v>
      </c>
      <c r="C13" s="126">
        <v>0.68500000000000005</v>
      </c>
      <c r="D13" s="126">
        <v>0.747</v>
      </c>
      <c r="E13" s="126">
        <v>0.81699999999999995</v>
      </c>
      <c r="F13" s="128">
        <v>6.2</v>
      </c>
      <c r="G13" s="128">
        <v>7</v>
      </c>
      <c r="H13" s="128">
        <v>13.2</v>
      </c>
      <c r="I13" s="173"/>
      <c r="J13" s="173"/>
      <c r="K13" s="173"/>
      <c r="M13" s="36"/>
    </row>
    <row r="14" spans="1:15" s="45" customFormat="1" outlineLevel="1">
      <c r="A14" s="750" t="s">
        <v>439</v>
      </c>
      <c r="B14" s="605" t="s">
        <v>7</v>
      </c>
      <c r="C14" s="133">
        <v>9963</v>
      </c>
      <c r="D14" s="133">
        <v>5885</v>
      </c>
      <c r="E14" s="133">
        <v>2742</v>
      </c>
      <c r="F14" s="133">
        <v>-4078</v>
      </c>
      <c r="G14" s="133">
        <v>-3143</v>
      </c>
      <c r="H14" s="133">
        <v>-7221</v>
      </c>
      <c r="I14" s="174">
        <v>-0.40899999999999997</v>
      </c>
      <c r="J14" s="174">
        <v>-0.53400000000000003</v>
      </c>
      <c r="K14" s="174">
        <v>-0.72499999999999998</v>
      </c>
      <c r="L14" s="35"/>
      <c r="M14" s="36"/>
    </row>
    <row r="15" spans="1:15" s="35" customFormat="1">
      <c r="A15" s="750"/>
      <c r="B15" s="634" t="s">
        <v>440</v>
      </c>
      <c r="C15" s="133">
        <v>6590</v>
      </c>
      <c r="D15" s="133">
        <v>4363</v>
      </c>
      <c r="E15" s="133">
        <v>2196</v>
      </c>
      <c r="F15" s="133">
        <v>-2227</v>
      </c>
      <c r="G15" s="133">
        <v>-2167</v>
      </c>
      <c r="H15" s="133">
        <v>-4394</v>
      </c>
      <c r="I15" s="174">
        <v>-0.33800000000000002</v>
      </c>
      <c r="J15" s="174">
        <v>-0.497</v>
      </c>
      <c r="K15" s="174">
        <v>-0.66700000000000004</v>
      </c>
      <c r="M15" s="36"/>
    </row>
    <row r="16" spans="1:15" s="35" customFormat="1">
      <c r="A16" s="750"/>
      <c r="B16" s="634" t="s">
        <v>441</v>
      </c>
      <c r="C16" s="133">
        <v>3373</v>
      </c>
      <c r="D16" s="133">
        <v>1522</v>
      </c>
      <c r="E16" s="131">
        <v>546</v>
      </c>
      <c r="F16" s="133">
        <v>-1851</v>
      </c>
      <c r="G16" s="131">
        <v>-976</v>
      </c>
      <c r="H16" s="133">
        <v>-2827</v>
      </c>
      <c r="I16" s="174">
        <v>-0.54900000000000004</v>
      </c>
      <c r="J16" s="174">
        <v>-0.64100000000000001</v>
      </c>
      <c r="K16" s="174">
        <v>-0.83799999999999997</v>
      </c>
      <c r="L16" s="45"/>
      <c r="M16" s="66"/>
    </row>
    <row r="17" spans="1:13" s="35" customFormat="1">
      <c r="A17" s="753" t="s">
        <v>442</v>
      </c>
      <c r="B17" s="606" t="s">
        <v>7</v>
      </c>
      <c r="C17" s="125">
        <v>6843</v>
      </c>
      <c r="D17" s="125">
        <v>4261</v>
      </c>
      <c r="E17" s="125">
        <v>1789</v>
      </c>
      <c r="F17" s="125">
        <v>-2582</v>
      </c>
      <c r="G17" s="125">
        <v>-2472</v>
      </c>
      <c r="H17" s="125">
        <v>-5054</v>
      </c>
      <c r="I17" s="173">
        <v>-0.377</v>
      </c>
      <c r="J17" s="173">
        <v>-0.57999999999999996</v>
      </c>
      <c r="K17" s="173">
        <v>-0.73899999999999999</v>
      </c>
      <c r="M17" s="36"/>
    </row>
    <row r="18" spans="1:13" s="35" customFormat="1">
      <c r="A18" s="753"/>
      <c r="B18" s="272" t="s">
        <v>440</v>
      </c>
      <c r="C18" s="125">
        <v>4687</v>
      </c>
      <c r="D18" s="125">
        <v>3181</v>
      </c>
      <c r="E18" s="125">
        <v>1461</v>
      </c>
      <c r="F18" s="125">
        <v>-1506</v>
      </c>
      <c r="G18" s="125">
        <v>-1720</v>
      </c>
      <c r="H18" s="125">
        <v>-3226</v>
      </c>
      <c r="I18" s="173">
        <v>-0.32100000000000001</v>
      </c>
      <c r="J18" s="173">
        <v>-0.54100000000000004</v>
      </c>
      <c r="K18" s="173">
        <v>-0.68799999999999994</v>
      </c>
      <c r="M18" s="36"/>
    </row>
    <row r="19" spans="1:13" s="35" customFormat="1">
      <c r="A19" s="753"/>
      <c r="B19" s="272" t="s">
        <v>441</v>
      </c>
      <c r="C19" s="125">
        <v>2865</v>
      </c>
      <c r="D19" s="125">
        <v>1358</v>
      </c>
      <c r="E19" s="128">
        <v>438</v>
      </c>
      <c r="F19" s="125">
        <v>-1507</v>
      </c>
      <c r="G19" s="128">
        <v>-920</v>
      </c>
      <c r="H19" s="125">
        <v>-2427</v>
      </c>
      <c r="I19" s="173">
        <v>-0.52600000000000002</v>
      </c>
      <c r="J19" s="173">
        <v>-0.67700000000000005</v>
      </c>
      <c r="K19" s="173">
        <v>-0.84699999999999998</v>
      </c>
      <c r="M19" s="36"/>
    </row>
    <row r="20" spans="1:13" s="43" customFormat="1">
      <c r="I20" s="67"/>
    </row>
  </sheetData>
  <mergeCells count="11">
    <mergeCell ref="A4:B4"/>
    <mergeCell ref="A5:B5"/>
    <mergeCell ref="A6:B6"/>
    <mergeCell ref="A7:B7"/>
    <mergeCell ref="A14:A16"/>
    <mergeCell ref="A17:A19"/>
    <mergeCell ref="A8:B8"/>
    <mergeCell ref="A9:B9"/>
    <mergeCell ref="A10:B10"/>
    <mergeCell ref="A11:B11"/>
    <mergeCell ref="A12:A1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3" orientation="portrait" cellComments="atEnd" useFirstPageNumber="1" r:id="rId1"/>
  <headerFooter alignWithMargins="0">
    <oddFooter>&amp;C&amp;"Arial,Negrito"-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2"/>
  <sheetViews>
    <sheetView showGridLines="0" workbookViewId="0"/>
  </sheetViews>
  <sheetFormatPr defaultColWidth="9.140625" defaultRowHeight="12.75"/>
  <cols>
    <col min="1" max="1" width="27.7109375" style="41" customWidth="1"/>
    <col min="2" max="2" width="32.5703125" style="41" customWidth="1"/>
    <col min="3" max="15" width="15.7109375" style="41" customWidth="1"/>
    <col min="16" max="16384" width="9.140625" style="41"/>
  </cols>
  <sheetData>
    <row r="1" spans="1:20" s="528" customFormat="1" ht="15.75">
      <c r="A1" s="525" t="s">
        <v>861</v>
      </c>
      <c r="B1" s="525"/>
      <c r="C1" s="525"/>
      <c r="D1" s="525"/>
      <c r="E1" s="525"/>
      <c r="F1" s="525"/>
      <c r="G1" s="525"/>
      <c r="H1" s="525"/>
    </row>
    <row r="2" spans="1:20" s="285" customFormat="1">
      <c r="A2" s="703"/>
      <c r="B2" s="703"/>
      <c r="C2" s="703"/>
      <c r="D2" s="703"/>
      <c r="E2" s="703"/>
      <c r="F2" s="703"/>
      <c r="G2" s="703"/>
      <c r="H2" s="703"/>
    </row>
    <row r="3" spans="1:20" s="286" customFormat="1" ht="22.5">
      <c r="A3" s="630"/>
      <c r="B3" s="262"/>
      <c r="C3" s="118">
        <v>1989</v>
      </c>
      <c r="D3" s="119">
        <v>1999</v>
      </c>
      <c r="E3" s="120">
        <v>2009</v>
      </c>
      <c r="F3" s="121" t="s">
        <v>282</v>
      </c>
      <c r="G3" s="122" t="s">
        <v>283</v>
      </c>
      <c r="H3" s="123" t="s">
        <v>284</v>
      </c>
      <c r="I3" s="121" t="s">
        <v>14</v>
      </c>
      <c r="J3" s="122" t="s">
        <v>15</v>
      </c>
      <c r="K3" s="123" t="s">
        <v>16</v>
      </c>
    </row>
    <row r="4" spans="1:20" s="286" customFormat="1" ht="11.25">
      <c r="A4" s="752" t="s">
        <v>443</v>
      </c>
      <c r="B4" s="752"/>
      <c r="C4" s="125">
        <v>1179</v>
      </c>
      <c r="D4" s="128">
        <v>645</v>
      </c>
      <c r="E4" s="128">
        <v>780</v>
      </c>
      <c r="F4" s="128">
        <v>-534</v>
      </c>
      <c r="G4" s="128">
        <v>135</v>
      </c>
      <c r="H4" s="128">
        <v>-399</v>
      </c>
      <c r="I4" s="173">
        <v>-0.45300000000000001</v>
      </c>
      <c r="J4" s="173">
        <v>0.20899999999999999</v>
      </c>
      <c r="K4" s="173">
        <v>-0.33800000000000002</v>
      </c>
    </row>
    <row r="5" spans="1:20" s="286" customFormat="1" ht="11.25">
      <c r="A5" s="751" t="s">
        <v>444</v>
      </c>
      <c r="B5" s="751"/>
      <c r="C5" s="133">
        <v>2828</v>
      </c>
      <c r="D5" s="133">
        <v>5882</v>
      </c>
      <c r="E5" s="133">
        <v>29610</v>
      </c>
      <c r="F5" s="133">
        <v>3054</v>
      </c>
      <c r="G5" s="133">
        <v>23728</v>
      </c>
      <c r="H5" s="133">
        <v>26782</v>
      </c>
      <c r="I5" s="174">
        <v>1.08</v>
      </c>
      <c r="J5" s="174">
        <v>4.0339999999999998</v>
      </c>
      <c r="K5" s="174">
        <v>9.4700000000000006</v>
      </c>
      <c r="L5" s="287"/>
      <c r="M5" s="287"/>
      <c r="N5" s="287"/>
      <c r="O5" s="288"/>
      <c r="P5" s="288"/>
      <c r="Q5" s="288"/>
      <c r="R5" s="288"/>
      <c r="S5" s="288"/>
      <c r="T5" s="288"/>
    </row>
    <row r="6" spans="1:20" s="286" customFormat="1" ht="11.25">
      <c r="A6" s="752" t="s">
        <v>445</v>
      </c>
      <c r="B6" s="752"/>
      <c r="C6" s="128">
        <v>57</v>
      </c>
      <c r="D6" s="128">
        <v>29</v>
      </c>
      <c r="E6" s="128">
        <v>86</v>
      </c>
      <c r="F6" s="128">
        <v>-28</v>
      </c>
      <c r="G6" s="128">
        <v>57</v>
      </c>
      <c r="H6" s="128">
        <v>29</v>
      </c>
      <c r="I6" s="173">
        <v>-0.49099999999999999</v>
      </c>
      <c r="J6" s="173">
        <v>1.966</v>
      </c>
      <c r="K6" s="173">
        <v>0.50900000000000001</v>
      </c>
      <c r="M6" s="289"/>
      <c r="N6" s="289"/>
    </row>
    <row r="7" spans="1:20" s="286" customFormat="1" ht="11.25">
      <c r="A7" s="751" t="s">
        <v>446</v>
      </c>
      <c r="B7" s="751"/>
      <c r="C7" s="131">
        <v>2.4</v>
      </c>
      <c r="D7" s="131">
        <v>9.1</v>
      </c>
      <c r="E7" s="131">
        <v>38</v>
      </c>
      <c r="F7" s="131">
        <v>6.7</v>
      </c>
      <c r="G7" s="131">
        <v>28.8</v>
      </c>
      <c r="H7" s="131">
        <v>35.6</v>
      </c>
      <c r="I7" s="174">
        <v>2.802</v>
      </c>
      <c r="J7" s="174">
        <v>3.1629999999999998</v>
      </c>
      <c r="K7" s="174">
        <v>14.826000000000001</v>
      </c>
      <c r="L7" s="290"/>
      <c r="M7" s="289"/>
      <c r="N7" s="289"/>
      <c r="O7" s="102"/>
    </row>
    <row r="8" spans="1:20" s="286" customFormat="1" ht="11.25">
      <c r="A8" s="752" t="s">
        <v>447</v>
      </c>
      <c r="B8" s="752"/>
      <c r="C8" s="128">
        <v>0.05</v>
      </c>
      <c r="D8" s="128">
        <v>0.04</v>
      </c>
      <c r="E8" s="128">
        <v>0.11</v>
      </c>
      <c r="F8" s="128">
        <v>0</v>
      </c>
      <c r="G8" s="128">
        <v>0.1</v>
      </c>
      <c r="H8" s="128">
        <v>0.1</v>
      </c>
      <c r="I8" s="173">
        <v>-7.0000000000000007E-2</v>
      </c>
      <c r="J8" s="173">
        <v>1.452</v>
      </c>
      <c r="K8" s="173">
        <v>1.2809999999999999</v>
      </c>
      <c r="L8" s="290"/>
      <c r="M8" s="289"/>
      <c r="N8" s="289"/>
    </row>
    <row r="9" spans="1:20" s="286" customFormat="1" ht="11.25">
      <c r="A9" s="751" t="s">
        <v>448</v>
      </c>
      <c r="B9" s="751"/>
      <c r="C9" s="131"/>
      <c r="D9" s="131">
        <v>442</v>
      </c>
      <c r="E9" s="131">
        <v>575</v>
      </c>
      <c r="F9" s="131">
        <v>442</v>
      </c>
      <c r="G9" s="131">
        <v>133</v>
      </c>
      <c r="H9" s="131">
        <v>575</v>
      </c>
      <c r="I9" s="174"/>
      <c r="J9" s="174">
        <v>0.30099999999999999</v>
      </c>
      <c r="K9" s="174"/>
      <c r="L9" s="290"/>
      <c r="M9" s="289"/>
      <c r="N9" s="289"/>
    </row>
    <row r="10" spans="1:20" s="286" customFormat="1" ht="11.25">
      <c r="A10" s="752" t="s">
        <v>449</v>
      </c>
      <c r="B10" s="752"/>
      <c r="C10" s="128"/>
      <c r="D10" s="125">
        <v>1461</v>
      </c>
      <c r="E10" s="125">
        <v>4294</v>
      </c>
      <c r="F10" s="125">
        <v>1461</v>
      </c>
      <c r="G10" s="125">
        <v>2833</v>
      </c>
      <c r="H10" s="125">
        <v>4294</v>
      </c>
      <c r="I10" s="173"/>
      <c r="J10" s="173">
        <v>1.9390000000000001</v>
      </c>
      <c r="K10" s="173"/>
      <c r="L10" s="290"/>
      <c r="M10" s="289"/>
      <c r="N10" s="289"/>
    </row>
    <row r="11" spans="1:20" s="286" customFormat="1" ht="11.25">
      <c r="A11" s="751" t="s">
        <v>450</v>
      </c>
      <c r="B11" s="751"/>
      <c r="C11" s="131"/>
      <c r="D11" s="131">
        <v>3.3</v>
      </c>
      <c r="E11" s="131">
        <v>7.5</v>
      </c>
      <c r="F11" s="157"/>
      <c r="G11" s="131">
        <v>4.2</v>
      </c>
      <c r="H11" s="157"/>
      <c r="I11" s="174"/>
      <c r="J11" s="174">
        <v>1.2589999999999999</v>
      </c>
      <c r="K11" s="174"/>
      <c r="L11" s="290"/>
      <c r="M11" s="289"/>
      <c r="N11" s="289"/>
    </row>
    <row r="12" spans="1:20" s="286" customFormat="1" ht="11.25">
      <c r="A12" s="752" t="s">
        <v>451</v>
      </c>
      <c r="B12" s="606" t="s">
        <v>452</v>
      </c>
      <c r="C12" s="291"/>
      <c r="D12" s="291">
        <v>0.248</v>
      </c>
      <c r="E12" s="291">
        <v>0.14499999999999999</v>
      </c>
      <c r="F12" s="159"/>
      <c r="G12" s="128">
        <v>-10.3</v>
      </c>
      <c r="H12" s="159"/>
      <c r="I12" s="173"/>
      <c r="J12" s="173"/>
      <c r="K12" s="173"/>
      <c r="L12" s="290"/>
      <c r="M12" s="289"/>
      <c r="N12" s="289"/>
    </row>
    <row r="13" spans="1:20" s="286" customFormat="1" ht="11.25">
      <c r="A13" s="752"/>
      <c r="B13" s="606" t="s">
        <v>453</v>
      </c>
      <c r="C13" s="291"/>
      <c r="D13" s="291">
        <v>0.68500000000000005</v>
      </c>
      <c r="E13" s="291">
        <v>0.73699999999999999</v>
      </c>
      <c r="F13" s="159"/>
      <c r="G13" s="128">
        <v>5.2</v>
      </c>
      <c r="H13" s="159"/>
      <c r="I13" s="173"/>
      <c r="J13" s="173"/>
      <c r="K13" s="173"/>
      <c r="L13" s="290"/>
      <c r="M13" s="289"/>
      <c r="N13" s="289"/>
    </row>
    <row r="14" spans="1:20" s="286" customFormat="1" ht="11.25">
      <c r="A14" s="750" t="s">
        <v>454</v>
      </c>
      <c r="B14" s="605" t="s">
        <v>7</v>
      </c>
      <c r="C14" s="133">
        <v>2828</v>
      </c>
      <c r="D14" s="133">
        <v>5882</v>
      </c>
      <c r="E14" s="133">
        <v>29610</v>
      </c>
      <c r="F14" s="133">
        <v>3054</v>
      </c>
      <c r="G14" s="133">
        <v>23728</v>
      </c>
      <c r="H14" s="133">
        <v>26782</v>
      </c>
      <c r="I14" s="174">
        <v>1.08</v>
      </c>
      <c r="J14" s="174">
        <v>4.0339999999999998</v>
      </c>
      <c r="K14" s="174">
        <v>9.4700000000000006</v>
      </c>
      <c r="L14" s="290"/>
      <c r="M14" s="289"/>
      <c r="N14" s="289"/>
    </row>
    <row r="15" spans="1:20" s="286" customFormat="1" ht="11.25">
      <c r="A15" s="750"/>
      <c r="B15" s="634" t="s">
        <v>455</v>
      </c>
      <c r="C15" s="131"/>
      <c r="D15" s="133">
        <v>1461</v>
      </c>
      <c r="E15" s="133">
        <v>4294</v>
      </c>
      <c r="F15" s="133">
        <v>1461</v>
      </c>
      <c r="G15" s="133">
        <v>2833</v>
      </c>
      <c r="H15" s="133">
        <v>4294</v>
      </c>
      <c r="I15" s="174"/>
      <c r="J15" s="174">
        <v>1.9390000000000001</v>
      </c>
      <c r="K15" s="174"/>
      <c r="L15" s="290"/>
      <c r="M15" s="289"/>
      <c r="N15" s="289"/>
    </row>
    <row r="16" spans="1:20" s="286" customFormat="1" ht="11.25">
      <c r="A16" s="750"/>
      <c r="B16" s="634" t="s">
        <v>456</v>
      </c>
      <c r="C16" s="157"/>
      <c r="D16" s="133">
        <v>4421</v>
      </c>
      <c r="E16" s="133">
        <v>25316</v>
      </c>
      <c r="F16" s="133">
        <v>4421</v>
      </c>
      <c r="G16" s="133">
        <v>20895</v>
      </c>
      <c r="H16" s="133">
        <v>25316</v>
      </c>
      <c r="I16" s="174"/>
      <c r="J16" s="174">
        <v>4.726</v>
      </c>
      <c r="K16" s="174"/>
      <c r="L16" s="290"/>
      <c r="M16" s="289"/>
      <c r="N16" s="289"/>
    </row>
    <row r="17" spans="1:14" s="286" customFormat="1" ht="11.25">
      <c r="A17" s="753" t="s">
        <v>457</v>
      </c>
      <c r="B17" s="606" t="s">
        <v>7</v>
      </c>
      <c r="C17" s="125">
        <v>1179</v>
      </c>
      <c r="D17" s="128">
        <v>645</v>
      </c>
      <c r="E17" s="128">
        <v>780</v>
      </c>
      <c r="F17" s="128">
        <v>-534</v>
      </c>
      <c r="G17" s="128">
        <v>135</v>
      </c>
      <c r="H17" s="128">
        <v>-399</v>
      </c>
      <c r="I17" s="173">
        <v>-0.45300000000000001</v>
      </c>
      <c r="J17" s="173">
        <v>0.20899999999999999</v>
      </c>
      <c r="K17" s="173">
        <v>-0.33800000000000002</v>
      </c>
      <c r="L17" s="290"/>
      <c r="M17" s="289"/>
      <c r="N17" s="289"/>
    </row>
    <row r="18" spans="1:14" s="286" customFormat="1" ht="11.25">
      <c r="A18" s="753"/>
      <c r="B18" s="272" t="s">
        <v>455</v>
      </c>
      <c r="C18" s="128"/>
      <c r="D18" s="128">
        <v>442</v>
      </c>
      <c r="E18" s="128">
        <v>575</v>
      </c>
      <c r="F18" s="128">
        <v>442</v>
      </c>
      <c r="G18" s="128">
        <v>133</v>
      </c>
      <c r="H18" s="128">
        <v>575</v>
      </c>
      <c r="I18" s="173"/>
      <c r="J18" s="173">
        <v>0.30099999999999999</v>
      </c>
      <c r="K18" s="173"/>
      <c r="L18" s="290"/>
      <c r="M18" s="289"/>
      <c r="N18" s="289"/>
    </row>
    <row r="19" spans="1:14" s="286" customFormat="1" ht="11.25">
      <c r="A19" s="753"/>
      <c r="B19" s="272" t="s">
        <v>456</v>
      </c>
      <c r="C19" s="159"/>
      <c r="D19" s="128">
        <v>522</v>
      </c>
      <c r="E19" s="128">
        <v>658</v>
      </c>
      <c r="F19" s="128">
        <v>522</v>
      </c>
      <c r="G19" s="128">
        <v>136</v>
      </c>
      <c r="H19" s="128">
        <v>658</v>
      </c>
      <c r="I19" s="173"/>
      <c r="J19" s="173">
        <v>0.26100000000000001</v>
      </c>
      <c r="K19" s="173"/>
      <c r="L19" s="290"/>
      <c r="M19" s="289"/>
      <c r="N19" s="289"/>
    </row>
    <row r="20" spans="1:14" s="286" customFormat="1">
      <c r="A20" s="70"/>
      <c r="B20" s="69"/>
      <c r="C20" s="69"/>
      <c r="D20" s="69"/>
      <c r="E20" s="69"/>
      <c r="F20" s="69"/>
      <c r="G20" s="69"/>
      <c r="H20" s="68"/>
    </row>
    <row r="21" spans="1:14" s="286" customFormat="1">
      <c r="A21" s="70"/>
      <c r="B21" s="69"/>
      <c r="C21" s="69"/>
      <c r="D21" s="69"/>
      <c r="E21" s="69"/>
      <c r="F21" s="69"/>
      <c r="G21" s="69"/>
    </row>
    <row r="22" spans="1:14" s="286" customFormat="1">
      <c r="A22" s="70"/>
      <c r="B22" s="69"/>
      <c r="C22" s="69"/>
      <c r="D22" s="69"/>
      <c r="E22" s="69"/>
      <c r="F22" s="69"/>
      <c r="G22" s="69"/>
    </row>
  </sheetData>
  <mergeCells count="11">
    <mergeCell ref="A4:B4"/>
    <mergeCell ref="A5:B5"/>
    <mergeCell ref="A6:B6"/>
    <mergeCell ref="A7:B7"/>
    <mergeCell ref="A14:A16"/>
    <mergeCell ref="A17:A19"/>
    <mergeCell ref="A8:B8"/>
    <mergeCell ref="A9:B9"/>
    <mergeCell ref="A10:B10"/>
    <mergeCell ref="A11:B11"/>
    <mergeCell ref="A12:A13"/>
  </mergeCells>
  <phoneticPr fontId="24" type="noConversion"/>
  <conditionalFormatting sqref="B20:G22">
    <cfRule type="cellIs" dxfId="6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74" orientation="portrait" cellComments="atEnd" useFirstPageNumber="1" r:id="rId1"/>
  <headerFooter alignWithMargins="0">
    <oddFooter>&amp;C&amp;"Arial,Negrito"-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33"/>
  <sheetViews>
    <sheetView showGridLines="0" workbookViewId="0">
      <selection activeCell="B30" sqref="B30"/>
    </sheetView>
  </sheetViews>
  <sheetFormatPr defaultColWidth="9.140625" defaultRowHeight="12.75"/>
  <cols>
    <col min="1" max="1" width="34.28515625" style="41" customWidth="1"/>
    <col min="2" max="2" width="41" style="41" customWidth="1"/>
    <col min="3" max="11" width="15.7109375" style="41" customWidth="1"/>
    <col min="12" max="16384" width="9.140625" style="41"/>
  </cols>
  <sheetData>
    <row r="1" spans="1:20" s="528" customFormat="1" ht="15.75">
      <c r="A1" s="525" t="s">
        <v>789</v>
      </c>
      <c r="B1" s="525"/>
      <c r="C1" s="525"/>
      <c r="D1" s="525"/>
      <c r="E1" s="525"/>
      <c r="F1" s="525"/>
      <c r="G1" s="525"/>
      <c r="H1" s="525"/>
      <c r="I1" s="526"/>
      <c r="J1" s="526"/>
      <c r="K1" s="526"/>
      <c r="L1" s="527"/>
      <c r="M1" s="527"/>
      <c r="N1" s="527"/>
      <c r="O1" s="527"/>
      <c r="P1" s="527"/>
      <c r="Q1" s="526"/>
      <c r="R1" s="526"/>
      <c r="S1" s="526"/>
      <c r="T1" s="526"/>
    </row>
    <row r="2" spans="1:20" s="285" customFormat="1">
      <c r="A2" s="703"/>
      <c r="B2" s="703"/>
      <c r="C2" s="703"/>
      <c r="D2" s="703"/>
      <c r="E2" s="703"/>
      <c r="F2" s="703"/>
      <c r="G2" s="703"/>
      <c r="H2" s="703"/>
      <c r="I2" s="292"/>
      <c r="J2" s="292"/>
      <c r="K2" s="292"/>
      <c r="L2" s="293"/>
      <c r="M2" s="293"/>
      <c r="N2" s="293"/>
      <c r="O2" s="293"/>
      <c r="P2" s="293"/>
      <c r="Q2" s="292"/>
      <c r="R2" s="292"/>
      <c r="S2" s="292"/>
      <c r="T2" s="292"/>
    </row>
    <row r="3" spans="1:20" s="286" customFormat="1" ht="22.5">
      <c r="A3" s="630"/>
      <c r="B3" s="262"/>
      <c r="C3" s="118">
        <v>1989</v>
      </c>
      <c r="D3" s="119">
        <v>1999</v>
      </c>
      <c r="E3" s="120">
        <v>2009</v>
      </c>
      <c r="F3" s="121" t="s">
        <v>282</v>
      </c>
      <c r="G3" s="122" t="s">
        <v>283</v>
      </c>
      <c r="H3" s="123" t="s">
        <v>284</v>
      </c>
      <c r="I3" s="121" t="s">
        <v>14</v>
      </c>
      <c r="J3" s="122" t="s">
        <v>15</v>
      </c>
      <c r="K3" s="123" t="s">
        <v>16</v>
      </c>
      <c r="L3" s="294"/>
      <c r="M3" s="294"/>
      <c r="N3" s="294"/>
      <c r="O3" s="294"/>
      <c r="P3" s="294"/>
      <c r="Q3" s="295"/>
      <c r="R3" s="295"/>
      <c r="S3" s="295"/>
      <c r="T3" s="295"/>
    </row>
    <row r="4" spans="1:20" s="286" customFormat="1" ht="11.25">
      <c r="A4" s="752" t="s">
        <v>458</v>
      </c>
      <c r="B4" s="752"/>
      <c r="C4" s="125">
        <v>17202</v>
      </c>
      <c r="D4" s="125">
        <v>10380</v>
      </c>
      <c r="E4" s="125">
        <v>5160</v>
      </c>
      <c r="F4" s="125">
        <v>-6822</v>
      </c>
      <c r="G4" s="125">
        <v>-5220</v>
      </c>
      <c r="H4" s="125">
        <v>-12042</v>
      </c>
      <c r="I4" s="173">
        <v>-0.39700000000000002</v>
      </c>
      <c r="J4" s="173">
        <v>-0.503</v>
      </c>
      <c r="K4" s="173">
        <v>-0.7</v>
      </c>
      <c r="L4" s="294"/>
      <c r="M4" s="294"/>
      <c r="N4" s="294"/>
      <c r="O4" s="294"/>
      <c r="P4" s="294"/>
      <c r="Q4" s="295"/>
      <c r="R4" s="295"/>
      <c r="S4" s="295"/>
      <c r="T4" s="295"/>
    </row>
    <row r="5" spans="1:20" s="286" customFormat="1" ht="11.25">
      <c r="A5" s="751" t="s">
        <v>459</v>
      </c>
      <c r="B5" s="751"/>
      <c r="C5" s="133">
        <v>607380</v>
      </c>
      <c r="D5" s="133">
        <v>676718</v>
      </c>
      <c r="E5" s="133">
        <v>482820</v>
      </c>
      <c r="F5" s="133">
        <v>69338</v>
      </c>
      <c r="G5" s="133">
        <v>-193898</v>
      </c>
      <c r="H5" s="133">
        <v>-124560</v>
      </c>
      <c r="I5" s="174">
        <v>0.114</v>
      </c>
      <c r="J5" s="174">
        <v>-0.28699999999999998</v>
      </c>
      <c r="K5" s="174">
        <v>-0.20499999999999999</v>
      </c>
      <c r="L5" s="294"/>
      <c r="M5" s="294"/>
      <c r="N5" s="294"/>
      <c r="O5" s="294"/>
      <c r="P5" s="294"/>
      <c r="Q5" s="295"/>
      <c r="R5" s="295"/>
      <c r="S5" s="295"/>
      <c r="T5" s="295"/>
    </row>
    <row r="6" spans="1:20" s="286" customFormat="1" ht="11.25">
      <c r="A6" s="752" t="s">
        <v>460</v>
      </c>
      <c r="B6" s="752"/>
      <c r="C6" s="128">
        <v>6593</v>
      </c>
      <c r="D6" s="128">
        <v>7169</v>
      </c>
      <c r="E6" s="128">
        <v>5311</v>
      </c>
      <c r="F6" s="128">
        <v>576</v>
      </c>
      <c r="G6" s="125">
        <v>-1858</v>
      </c>
      <c r="H6" s="125">
        <v>-1282</v>
      </c>
      <c r="I6" s="173">
        <v>8.6999999999999994E-2</v>
      </c>
      <c r="J6" s="173">
        <v>-0.25900000000000001</v>
      </c>
      <c r="K6" s="173">
        <v>-0.19400000000000001</v>
      </c>
      <c r="L6" s="294"/>
      <c r="M6" s="294"/>
      <c r="N6" s="294"/>
      <c r="O6" s="294"/>
      <c r="P6" s="294"/>
      <c r="Q6" s="295"/>
      <c r="R6" s="295"/>
      <c r="S6" s="295"/>
      <c r="T6" s="295"/>
    </row>
    <row r="7" spans="1:20" s="286" customFormat="1" ht="11.25">
      <c r="A7" s="751" t="s">
        <v>461</v>
      </c>
      <c r="B7" s="751"/>
      <c r="C7" s="131">
        <v>35.299999999999997</v>
      </c>
      <c r="D7" s="131">
        <v>65.2</v>
      </c>
      <c r="E7" s="131">
        <v>93.6</v>
      </c>
      <c r="F7" s="131">
        <v>29.9</v>
      </c>
      <c r="G7" s="131">
        <v>28.4</v>
      </c>
      <c r="H7" s="131">
        <v>58.3</v>
      </c>
      <c r="I7" s="174">
        <v>0.84599999999999997</v>
      </c>
      <c r="J7" s="174">
        <v>0.435</v>
      </c>
      <c r="K7" s="174">
        <v>1.65</v>
      </c>
      <c r="L7" s="294"/>
      <c r="M7" s="294"/>
      <c r="N7" s="294"/>
      <c r="O7" s="101"/>
      <c r="P7" s="294"/>
      <c r="Q7" s="295"/>
      <c r="R7" s="295"/>
      <c r="S7" s="295"/>
      <c r="T7" s="295"/>
    </row>
    <row r="8" spans="1:20" s="286" customFormat="1" ht="11.25">
      <c r="A8" s="752" t="s">
        <v>462</v>
      </c>
      <c r="B8" s="752"/>
      <c r="C8" s="128">
        <v>0.4</v>
      </c>
      <c r="D8" s="128">
        <v>0.7</v>
      </c>
      <c r="E8" s="128">
        <v>1</v>
      </c>
      <c r="F8" s="128">
        <v>0.3</v>
      </c>
      <c r="G8" s="128">
        <v>0.3</v>
      </c>
      <c r="H8" s="128">
        <v>0.6</v>
      </c>
      <c r="I8" s="173">
        <v>0.80200000000000005</v>
      </c>
      <c r="J8" s="173">
        <v>0.49</v>
      </c>
      <c r="K8" s="173">
        <v>1.6850000000000001</v>
      </c>
      <c r="L8" s="294"/>
      <c r="M8" s="294"/>
      <c r="N8" s="294"/>
      <c r="O8" s="294"/>
      <c r="P8" s="294"/>
      <c r="Q8" s="295"/>
      <c r="R8" s="295"/>
      <c r="S8" s="295"/>
      <c r="T8" s="295"/>
    </row>
    <row r="9" spans="1:20" s="286" customFormat="1" ht="11.25">
      <c r="A9" s="751" t="s">
        <v>463</v>
      </c>
      <c r="B9" s="751"/>
      <c r="C9" s="133">
        <v>16500</v>
      </c>
      <c r="D9" s="133">
        <v>9716</v>
      </c>
      <c r="E9" s="133">
        <v>4868</v>
      </c>
      <c r="F9" s="133">
        <v>-6784</v>
      </c>
      <c r="G9" s="133">
        <v>-4848</v>
      </c>
      <c r="H9" s="133">
        <v>-11632</v>
      </c>
      <c r="I9" s="174">
        <v>-0.41099999999999998</v>
      </c>
      <c r="J9" s="174">
        <v>-0.499</v>
      </c>
      <c r="K9" s="174">
        <v>-0.70499999999999996</v>
      </c>
      <c r="L9" s="294"/>
      <c r="M9" s="294"/>
      <c r="N9" s="294"/>
      <c r="O9" s="294"/>
      <c r="P9" s="294"/>
      <c r="Q9" s="295"/>
      <c r="R9" s="295"/>
      <c r="S9" s="295"/>
      <c r="T9" s="295"/>
    </row>
    <row r="10" spans="1:20" s="286" customFormat="1" ht="11.25">
      <c r="A10" s="752" t="s">
        <v>464</v>
      </c>
      <c r="B10" s="752"/>
      <c r="C10" s="125">
        <v>310061</v>
      </c>
      <c r="D10" s="125">
        <v>278446</v>
      </c>
      <c r="E10" s="125">
        <v>220831</v>
      </c>
      <c r="F10" s="125">
        <v>-31615</v>
      </c>
      <c r="G10" s="125">
        <v>-57615</v>
      </c>
      <c r="H10" s="125">
        <v>-89230</v>
      </c>
      <c r="I10" s="173">
        <v>-0.10199999999999999</v>
      </c>
      <c r="J10" s="173">
        <v>-0.20699999999999999</v>
      </c>
      <c r="K10" s="173">
        <v>-0.28799999999999998</v>
      </c>
      <c r="L10" s="294"/>
      <c r="M10" s="294"/>
      <c r="N10" s="294"/>
      <c r="O10" s="294"/>
      <c r="P10" s="294"/>
      <c r="Q10" s="295"/>
      <c r="R10" s="295"/>
      <c r="S10" s="295"/>
      <c r="T10" s="295"/>
    </row>
    <row r="11" spans="1:20" s="286" customFormat="1" ht="11.25">
      <c r="A11" s="751" t="s">
        <v>465</v>
      </c>
      <c r="B11" s="751"/>
      <c r="C11" s="131">
        <v>18.8</v>
      </c>
      <c r="D11" s="131">
        <v>28.7</v>
      </c>
      <c r="E11" s="131">
        <v>45.4</v>
      </c>
      <c r="F11" s="131">
        <v>9.9</v>
      </c>
      <c r="G11" s="131">
        <v>16.7</v>
      </c>
      <c r="H11" s="131">
        <v>26.6</v>
      </c>
      <c r="I11" s="174">
        <v>0.52500000000000002</v>
      </c>
      <c r="J11" s="174">
        <v>0.58299999999999996</v>
      </c>
      <c r="K11" s="174">
        <v>1.4139999999999999</v>
      </c>
      <c r="L11" s="294"/>
      <c r="M11" s="294"/>
      <c r="N11" s="294"/>
      <c r="O11" s="294"/>
      <c r="P11" s="294"/>
      <c r="Q11" s="295"/>
      <c r="R11" s="295"/>
      <c r="S11" s="295"/>
      <c r="T11" s="295"/>
    </row>
    <row r="12" spans="1:20" s="286" customFormat="1" ht="11.25">
      <c r="A12" s="752" t="s">
        <v>466</v>
      </c>
      <c r="B12" s="606" t="s">
        <v>467</v>
      </c>
      <c r="C12" s="126">
        <v>0.51</v>
      </c>
      <c r="D12" s="126">
        <v>0.41099999999999998</v>
      </c>
      <c r="E12" s="126">
        <v>0.45700000000000002</v>
      </c>
      <c r="F12" s="128">
        <v>-9.9</v>
      </c>
      <c r="G12" s="128">
        <v>4.5999999999999996</v>
      </c>
      <c r="H12" s="128">
        <v>-5.3</v>
      </c>
      <c r="I12" s="173"/>
      <c r="J12" s="173"/>
      <c r="K12" s="173"/>
      <c r="L12" s="294"/>
      <c r="M12" s="294"/>
      <c r="N12" s="294"/>
      <c r="O12" s="294"/>
      <c r="P12" s="294"/>
      <c r="Q12" s="295"/>
      <c r="R12" s="295"/>
      <c r="S12" s="295"/>
      <c r="T12" s="295"/>
    </row>
    <row r="13" spans="1:20" s="286" customFormat="1" ht="11.25">
      <c r="A13" s="752"/>
      <c r="B13" s="606" t="s">
        <v>468</v>
      </c>
      <c r="C13" s="126">
        <v>0.95899999999999996</v>
      </c>
      <c r="D13" s="126">
        <v>0.93600000000000005</v>
      </c>
      <c r="E13" s="126">
        <v>0.94299999999999995</v>
      </c>
      <c r="F13" s="128">
        <v>-2.2999999999999998</v>
      </c>
      <c r="G13" s="128">
        <v>0.7</v>
      </c>
      <c r="H13" s="128">
        <v>-1.6</v>
      </c>
      <c r="I13" s="173"/>
      <c r="J13" s="173"/>
      <c r="K13" s="173"/>
      <c r="L13" s="294"/>
      <c r="M13" s="294"/>
      <c r="N13" s="294"/>
      <c r="O13" s="294"/>
      <c r="P13" s="294"/>
      <c r="Q13" s="295"/>
      <c r="R13" s="295"/>
      <c r="S13" s="295"/>
      <c r="T13" s="295"/>
    </row>
    <row r="14" spans="1:20" s="286" customFormat="1" ht="11.25">
      <c r="A14" s="750" t="s">
        <v>469</v>
      </c>
      <c r="B14" s="605" t="s">
        <v>7</v>
      </c>
      <c r="C14" s="133">
        <v>607380</v>
      </c>
      <c r="D14" s="133">
        <v>676718</v>
      </c>
      <c r="E14" s="133">
        <v>482820</v>
      </c>
      <c r="F14" s="133">
        <v>69338</v>
      </c>
      <c r="G14" s="133">
        <v>-193898</v>
      </c>
      <c r="H14" s="133">
        <v>-124560</v>
      </c>
      <c r="I14" s="174">
        <v>0.114</v>
      </c>
      <c r="J14" s="174">
        <v>-0.28699999999999998</v>
      </c>
      <c r="K14" s="174">
        <v>-0.20499999999999999</v>
      </c>
      <c r="L14" s="294"/>
      <c r="M14" s="294"/>
      <c r="N14" s="294"/>
      <c r="O14" s="294"/>
      <c r="P14" s="294"/>
      <c r="Q14" s="295"/>
      <c r="R14" s="295"/>
      <c r="S14" s="295"/>
      <c r="T14" s="295"/>
    </row>
    <row r="15" spans="1:20" s="286" customFormat="1" ht="11.25">
      <c r="A15" s="750"/>
      <c r="B15" s="634" t="s">
        <v>470</v>
      </c>
      <c r="C15" s="133">
        <v>289895</v>
      </c>
      <c r="D15" s="133">
        <v>377280</v>
      </c>
      <c r="E15" s="133">
        <v>245212</v>
      </c>
      <c r="F15" s="133">
        <v>87385</v>
      </c>
      <c r="G15" s="133">
        <v>-132068</v>
      </c>
      <c r="H15" s="133">
        <v>-44683</v>
      </c>
      <c r="I15" s="174">
        <v>0.30099999999999999</v>
      </c>
      <c r="J15" s="174">
        <v>-0.35</v>
      </c>
      <c r="K15" s="174">
        <v>-0.154</v>
      </c>
      <c r="L15" s="294"/>
      <c r="M15" s="294"/>
      <c r="N15" s="294"/>
      <c r="O15" s="294"/>
      <c r="P15" s="294"/>
      <c r="Q15" s="295"/>
      <c r="R15" s="295"/>
      <c r="S15" s="295"/>
      <c r="T15" s="295"/>
    </row>
    <row r="16" spans="1:20" s="296" customFormat="1">
      <c r="A16" s="750"/>
      <c r="B16" s="634" t="s">
        <v>471</v>
      </c>
      <c r="C16" s="133">
        <v>310061</v>
      </c>
      <c r="D16" s="133">
        <v>278446</v>
      </c>
      <c r="E16" s="133">
        <v>220831</v>
      </c>
      <c r="F16" s="133">
        <v>-31615</v>
      </c>
      <c r="G16" s="133">
        <v>-57615</v>
      </c>
      <c r="H16" s="133">
        <v>-89230</v>
      </c>
      <c r="I16" s="174">
        <v>-0.10199999999999999</v>
      </c>
      <c r="J16" s="174">
        <v>-0.20699999999999999</v>
      </c>
      <c r="K16" s="174">
        <v>-0.28799999999999998</v>
      </c>
      <c r="L16" s="294"/>
      <c r="M16" s="294"/>
      <c r="N16" s="294"/>
      <c r="O16" s="294"/>
      <c r="P16" s="294"/>
      <c r="Q16" s="295"/>
      <c r="R16" s="295"/>
      <c r="S16" s="295"/>
      <c r="T16" s="295"/>
    </row>
    <row r="17" spans="1:20" s="296" customFormat="1">
      <c r="A17" s="750"/>
      <c r="B17" s="634" t="s">
        <v>472</v>
      </c>
      <c r="C17" s="133">
        <v>2847</v>
      </c>
      <c r="D17" s="133">
        <v>2834</v>
      </c>
      <c r="E17" s="133">
        <v>1943</v>
      </c>
      <c r="F17" s="131">
        <v>-13</v>
      </c>
      <c r="G17" s="131">
        <v>-891</v>
      </c>
      <c r="H17" s="131">
        <v>-904</v>
      </c>
      <c r="I17" s="174">
        <v>-5.0000000000000001E-3</v>
      </c>
      <c r="J17" s="174">
        <v>-0.314</v>
      </c>
      <c r="K17" s="174">
        <v>-0.318</v>
      </c>
      <c r="L17" s="294"/>
      <c r="M17" s="294"/>
      <c r="N17" s="294"/>
      <c r="O17" s="294"/>
      <c r="P17" s="294"/>
      <c r="Q17" s="295"/>
      <c r="R17" s="295"/>
      <c r="S17" s="295"/>
      <c r="T17" s="295"/>
    </row>
    <row r="18" spans="1:20" s="296" customFormat="1">
      <c r="A18" s="750"/>
      <c r="B18" s="634" t="s">
        <v>473</v>
      </c>
      <c r="C18" s="133">
        <v>4577</v>
      </c>
      <c r="D18" s="133">
        <v>10309</v>
      </c>
      <c r="E18" s="133">
        <v>6777</v>
      </c>
      <c r="F18" s="133">
        <v>5732</v>
      </c>
      <c r="G18" s="133">
        <v>-3532</v>
      </c>
      <c r="H18" s="133">
        <v>2200</v>
      </c>
      <c r="I18" s="174">
        <v>1.252</v>
      </c>
      <c r="J18" s="174">
        <v>-0.34300000000000003</v>
      </c>
      <c r="K18" s="174">
        <v>0.48099999999999998</v>
      </c>
      <c r="L18" s="294"/>
      <c r="M18" s="294"/>
      <c r="N18" s="294"/>
      <c r="O18" s="294"/>
      <c r="P18" s="294"/>
      <c r="Q18" s="295"/>
      <c r="R18" s="295"/>
      <c r="S18" s="295"/>
      <c r="T18" s="295"/>
    </row>
    <row r="19" spans="1:20" s="296" customFormat="1">
      <c r="A19" s="750"/>
      <c r="B19" s="634" t="s">
        <v>474</v>
      </c>
      <c r="C19" s="131"/>
      <c r="D19" s="133">
        <v>7849</v>
      </c>
      <c r="E19" s="133">
        <v>8057</v>
      </c>
      <c r="F19" s="133">
        <v>7849</v>
      </c>
      <c r="G19" s="131">
        <v>208</v>
      </c>
      <c r="H19" s="133">
        <v>8057</v>
      </c>
      <c r="I19" s="174"/>
      <c r="J19" s="174">
        <v>2.7E-2</v>
      </c>
      <c r="K19" s="174"/>
      <c r="L19" s="294"/>
      <c r="M19" s="294"/>
      <c r="N19" s="294"/>
      <c r="O19" s="294"/>
      <c r="P19" s="294"/>
      <c r="Q19" s="295"/>
      <c r="R19" s="295"/>
      <c r="S19" s="295"/>
      <c r="T19" s="295"/>
    </row>
    <row r="20" spans="1:20" s="286" customFormat="1" ht="11.25">
      <c r="A20" s="753" t="s">
        <v>475</v>
      </c>
      <c r="B20" s="606" t="s">
        <v>7</v>
      </c>
      <c r="C20" s="125">
        <v>17202</v>
      </c>
      <c r="D20" s="125">
        <v>10380</v>
      </c>
      <c r="E20" s="125">
        <v>5160</v>
      </c>
      <c r="F20" s="125">
        <v>-6822</v>
      </c>
      <c r="G20" s="125">
        <v>-5220</v>
      </c>
      <c r="H20" s="125">
        <v>-12042</v>
      </c>
      <c r="I20" s="173">
        <v>-0.39700000000000002</v>
      </c>
      <c r="J20" s="173">
        <v>-0.503</v>
      </c>
      <c r="K20" s="173">
        <v>-0.7</v>
      </c>
      <c r="L20" s="294"/>
      <c r="M20" s="294"/>
      <c r="N20" s="294"/>
      <c r="O20" s="294"/>
      <c r="P20" s="294"/>
      <c r="Q20" s="295"/>
      <c r="R20" s="295"/>
      <c r="S20" s="295"/>
      <c r="T20" s="295"/>
    </row>
    <row r="21" spans="1:20" s="286" customFormat="1" ht="11.25">
      <c r="A21" s="753"/>
      <c r="B21" s="272" t="s">
        <v>470</v>
      </c>
      <c r="C21" s="125">
        <v>11086</v>
      </c>
      <c r="D21" s="125">
        <v>5667</v>
      </c>
      <c r="E21" s="125">
        <v>2637</v>
      </c>
      <c r="F21" s="125">
        <v>-5419</v>
      </c>
      <c r="G21" s="125">
        <v>-3030</v>
      </c>
      <c r="H21" s="125">
        <v>-8449</v>
      </c>
      <c r="I21" s="173">
        <v>-0.48899999999999999</v>
      </c>
      <c r="J21" s="173">
        <v>-0.53500000000000003</v>
      </c>
      <c r="K21" s="173">
        <v>-0.76200000000000001</v>
      </c>
      <c r="L21" s="294"/>
      <c r="M21" s="294"/>
      <c r="N21" s="294"/>
      <c r="O21" s="294"/>
      <c r="P21" s="294"/>
      <c r="Q21" s="295"/>
      <c r="R21" s="295"/>
      <c r="S21" s="295"/>
      <c r="T21" s="295"/>
    </row>
    <row r="22" spans="1:20" s="286" customFormat="1" ht="11.25">
      <c r="A22" s="753"/>
      <c r="B22" s="272" t="s">
        <v>471</v>
      </c>
      <c r="C22" s="125">
        <v>16500</v>
      </c>
      <c r="D22" s="125">
        <v>9716</v>
      </c>
      <c r="E22" s="125">
        <v>4868</v>
      </c>
      <c r="F22" s="125">
        <v>-6784</v>
      </c>
      <c r="G22" s="125">
        <v>-4848</v>
      </c>
      <c r="H22" s="125">
        <v>-11632</v>
      </c>
      <c r="I22" s="173">
        <v>-0.41099999999999998</v>
      </c>
      <c r="J22" s="173">
        <v>-0.499</v>
      </c>
      <c r="K22" s="173">
        <v>-0.70499999999999996</v>
      </c>
      <c r="L22" s="294"/>
      <c r="M22" s="294"/>
      <c r="N22" s="294"/>
      <c r="O22" s="294"/>
      <c r="P22" s="294"/>
      <c r="Q22" s="295"/>
      <c r="R22" s="295"/>
      <c r="S22" s="295"/>
      <c r="T22" s="295"/>
    </row>
    <row r="23" spans="1:20" s="286" customFormat="1" ht="11.25">
      <c r="A23" s="753"/>
      <c r="B23" s="272" t="s">
        <v>472</v>
      </c>
      <c r="C23" s="128">
        <v>665</v>
      </c>
      <c r="D23" s="128">
        <v>668</v>
      </c>
      <c r="E23" s="128">
        <v>406</v>
      </c>
      <c r="F23" s="128">
        <v>3</v>
      </c>
      <c r="G23" s="128">
        <v>-262</v>
      </c>
      <c r="H23" s="128">
        <v>-259</v>
      </c>
      <c r="I23" s="173">
        <v>5.0000000000000001E-3</v>
      </c>
      <c r="J23" s="173">
        <v>-0.39200000000000002</v>
      </c>
      <c r="K23" s="173">
        <v>-0.38900000000000001</v>
      </c>
      <c r="L23" s="294"/>
      <c r="M23" s="294"/>
      <c r="N23" s="294"/>
      <c r="O23" s="294"/>
      <c r="P23" s="294"/>
      <c r="Q23" s="295"/>
      <c r="R23" s="295"/>
      <c r="S23" s="295"/>
      <c r="T23" s="295"/>
    </row>
    <row r="24" spans="1:20" s="286" customFormat="1" ht="11.25">
      <c r="A24" s="753"/>
      <c r="B24" s="272" t="s">
        <v>473</v>
      </c>
      <c r="C24" s="125">
        <v>1160</v>
      </c>
      <c r="D24" s="125">
        <v>1593</v>
      </c>
      <c r="E24" s="128">
        <v>879</v>
      </c>
      <c r="F24" s="128">
        <v>433</v>
      </c>
      <c r="G24" s="128">
        <v>-714</v>
      </c>
      <c r="H24" s="128">
        <v>-281</v>
      </c>
      <c r="I24" s="173">
        <v>0.373</v>
      </c>
      <c r="J24" s="173">
        <v>-0.44800000000000001</v>
      </c>
      <c r="K24" s="173">
        <v>-0.24199999999999999</v>
      </c>
      <c r="L24" s="294"/>
      <c r="M24" s="294"/>
      <c r="N24" s="294"/>
      <c r="O24" s="294"/>
      <c r="P24" s="294"/>
      <c r="Q24" s="295"/>
      <c r="R24" s="295"/>
      <c r="S24" s="295"/>
      <c r="T24" s="295"/>
    </row>
    <row r="25" spans="1:20" s="286" customFormat="1" ht="11.25">
      <c r="A25" s="753"/>
      <c r="B25" s="272" t="s">
        <v>474</v>
      </c>
      <c r="C25" s="128"/>
      <c r="D25" s="128">
        <v>478</v>
      </c>
      <c r="E25" s="128">
        <v>563</v>
      </c>
      <c r="F25" s="159"/>
      <c r="G25" s="128">
        <v>85</v>
      </c>
      <c r="H25" s="159"/>
      <c r="I25" s="173"/>
      <c r="J25" s="173">
        <v>0.17799999999999999</v>
      </c>
      <c r="K25" s="173"/>
      <c r="L25" s="294"/>
      <c r="M25" s="294"/>
      <c r="N25" s="294"/>
      <c r="O25" s="294"/>
      <c r="P25" s="294"/>
      <c r="Q25" s="295"/>
      <c r="R25" s="295"/>
      <c r="S25" s="295"/>
      <c r="T25" s="295"/>
    </row>
    <row r="26" spans="1:20" s="286" customFormat="1" ht="11.25">
      <c r="A26" s="750" t="s">
        <v>476</v>
      </c>
      <c r="B26" s="605" t="s">
        <v>477</v>
      </c>
      <c r="C26" s="157"/>
      <c r="D26" s="157"/>
      <c r="E26" s="134">
        <v>0.8</v>
      </c>
      <c r="F26" s="157"/>
      <c r="G26" s="157"/>
      <c r="H26" s="157"/>
      <c r="I26" s="174"/>
      <c r="J26" s="174"/>
      <c r="K26" s="174"/>
      <c r="L26" s="294"/>
      <c r="M26" s="294"/>
      <c r="N26" s="294"/>
      <c r="O26" s="294"/>
      <c r="P26" s="294"/>
      <c r="Q26" s="295"/>
      <c r="R26" s="295"/>
      <c r="S26" s="295"/>
      <c r="T26" s="295"/>
    </row>
    <row r="27" spans="1:20" s="286" customFormat="1" ht="11.25">
      <c r="A27" s="750"/>
      <c r="B27" s="605" t="s">
        <v>478</v>
      </c>
      <c r="C27" s="157"/>
      <c r="D27" s="157"/>
      <c r="E27" s="134">
        <v>0.4</v>
      </c>
      <c r="F27" s="157"/>
      <c r="G27" s="157"/>
      <c r="H27" s="157"/>
      <c r="I27" s="174"/>
      <c r="J27" s="174"/>
      <c r="K27" s="174"/>
      <c r="L27" s="294"/>
      <c r="M27" s="294"/>
      <c r="N27" s="294"/>
      <c r="O27" s="294"/>
      <c r="P27" s="294"/>
      <c r="Q27" s="295"/>
      <c r="R27" s="295"/>
      <c r="S27" s="295"/>
      <c r="T27" s="295"/>
    </row>
    <row r="28" spans="1:20" s="286" customFormat="1" ht="11.25">
      <c r="A28" s="750"/>
      <c r="B28" s="634" t="s">
        <v>479</v>
      </c>
      <c r="C28" s="157"/>
      <c r="D28" s="157"/>
      <c r="E28" s="134">
        <v>0.4</v>
      </c>
      <c r="F28" s="157"/>
      <c r="G28" s="157"/>
      <c r="H28" s="157"/>
      <c r="I28" s="174"/>
      <c r="J28" s="174"/>
      <c r="K28" s="174"/>
      <c r="L28" s="294"/>
      <c r="M28" s="294"/>
      <c r="N28" s="294"/>
      <c r="O28" s="294"/>
      <c r="P28" s="294"/>
      <c r="Q28" s="295"/>
      <c r="R28" s="295"/>
      <c r="S28" s="295"/>
      <c r="T28" s="295"/>
    </row>
    <row r="29" spans="1:20" s="286" customFormat="1" ht="11.25">
      <c r="A29" s="750"/>
      <c r="B29" s="634" t="s">
        <v>480</v>
      </c>
      <c r="C29" s="157"/>
      <c r="D29" s="157"/>
      <c r="E29" s="132"/>
      <c r="F29" s="157"/>
      <c r="G29" s="157"/>
      <c r="H29" s="157"/>
      <c r="I29" s="174"/>
      <c r="J29" s="174"/>
      <c r="K29" s="174"/>
      <c r="L29" s="294"/>
      <c r="M29" s="294"/>
      <c r="N29" s="294"/>
      <c r="O29" s="294"/>
      <c r="P29" s="294"/>
      <c r="Q29" s="295"/>
      <c r="R29" s="295"/>
      <c r="S29" s="295"/>
      <c r="T29" s="295"/>
    </row>
    <row r="30" spans="1:20" s="286" customFormat="1" ht="11.25">
      <c r="A30" s="750"/>
      <c r="B30" s="634" t="s">
        <v>481</v>
      </c>
      <c r="C30" s="157"/>
      <c r="D30" s="157"/>
      <c r="E30" s="132"/>
      <c r="F30" s="157"/>
      <c r="G30" s="157"/>
      <c r="H30" s="157"/>
      <c r="I30" s="174"/>
      <c r="J30" s="174"/>
      <c r="K30" s="174"/>
      <c r="L30" s="294"/>
      <c r="M30" s="294"/>
      <c r="N30" s="294"/>
      <c r="O30" s="294"/>
      <c r="P30" s="294"/>
      <c r="Q30" s="295"/>
      <c r="R30" s="295"/>
      <c r="S30" s="295"/>
      <c r="T30" s="295"/>
    </row>
    <row r="31" spans="1:20" s="286" customFormat="1" ht="11.25">
      <c r="A31" s="750"/>
      <c r="B31" s="605" t="s">
        <v>482</v>
      </c>
      <c r="C31" s="157"/>
      <c r="D31" s="157"/>
      <c r="E31" s="134">
        <v>0.4</v>
      </c>
      <c r="F31" s="157"/>
      <c r="G31" s="157"/>
      <c r="H31" s="157"/>
      <c r="I31" s="174"/>
      <c r="J31" s="174"/>
      <c r="K31" s="174"/>
      <c r="L31" s="294"/>
      <c r="M31" s="294"/>
      <c r="N31" s="294"/>
      <c r="O31" s="294"/>
      <c r="P31" s="294"/>
      <c r="Q31" s="295"/>
      <c r="R31" s="295"/>
      <c r="S31" s="295"/>
      <c r="T31" s="295"/>
    </row>
    <row r="32" spans="1:20" s="286" customFormat="1" ht="10.5">
      <c r="B32" s="297"/>
      <c r="C32" s="297"/>
      <c r="D32" s="297"/>
      <c r="E32" s="297"/>
      <c r="F32" s="297"/>
      <c r="G32" s="297"/>
      <c r="I32" s="295"/>
      <c r="J32" s="295"/>
      <c r="K32" s="295"/>
      <c r="L32" s="294"/>
      <c r="M32" s="294"/>
      <c r="N32" s="294"/>
      <c r="O32" s="294"/>
      <c r="P32" s="294"/>
      <c r="Q32" s="295"/>
      <c r="R32" s="295"/>
      <c r="S32" s="295"/>
      <c r="T32" s="295"/>
    </row>
    <row r="33" spans="2:20" s="286" customFormat="1" ht="10.5">
      <c r="B33" s="297"/>
      <c r="C33" s="297"/>
      <c r="D33" s="297"/>
      <c r="E33" s="297"/>
      <c r="F33" s="297"/>
      <c r="G33" s="297"/>
      <c r="I33" s="295"/>
      <c r="J33" s="295"/>
      <c r="K33" s="295"/>
      <c r="L33" s="294"/>
      <c r="M33" s="294"/>
      <c r="N33" s="294"/>
      <c r="O33" s="294"/>
      <c r="P33" s="294"/>
      <c r="Q33" s="295"/>
      <c r="R33" s="295"/>
      <c r="S33" s="295"/>
      <c r="T33" s="295"/>
    </row>
  </sheetData>
  <mergeCells count="12">
    <mergeCell ref="A4:B4"/>
    <mergeCell ref="A5:B5"/>
    <mergeCell ref="A6:B6"/>
    <mergeCell ref="A7:B7"/>
    <mergeCell ref="A14:A19"/>
    <mergeCell ref="A20:A25"/>
    <mergeCell ref="A26:A31"/>
    <mergeCell ref="A8:B8"/>
    <mergeCell ref="A9:B9"/>
    <mergeCell ref="A10:B10"/>
    <mergeCell ref="A11:B11"/>
    <mergeCell ref="A12:A13"/>
  </mergeCells>
  <phoneticPr fontId="24" type="noConversion"/>
  <conditionalFormatting sqref="B32:G33">
    <cfRule type="cellIs" dxfId="5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75" orientation="portrait" cellComments="atEnd" useFirstPageNumber="1" r:id="rId1"/>
  <headerFooter alignWithMargins="0">
    <oddFooter>&amp;C&amp;"Arial,Negrito"-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9"/>
  <sheetViews>
    <sheetView showGridLines="0" workbookViewId="0">
      <selection sqref="A1:F1"/>
    </sheetView>
  </sheetViews>
  <sheetFormatPr defaultColWidth="11.28515625" defaultRowHeight="12.75"/>
  <cols>
    <col min="1" max="1" width="35" style="39" customWidth="1"/>
    <col min="2" max="2" width="48.85546875" style="39" customWidth="1"/>
    <col min="3" max="11" width="15.7109375" style="39" customWidth="1"/>
    <col min="12" max="16384" width="11.28515625" style="39"/>
  </cols>
  <sheetData>
    <row r="1" spans="1:15" s="524" customFormat="1" ht="15.75">
      <c r="A1" s="771" t="s">
        <v>790</v>
      </c>
      <c r="B1" s="771"/>
      <c r="C1" s="771"/>
      <c r="D1" s="771"/>
      <c r="E1" s="771"/>
      <c r="F1" s="771"/>
      <c r="G1" s="523"/>
      <c r="H1" s="523"/>
    </row>
    <row r="2" spans="1:15" s="299" customFormat="1">
      <c r="A2" s="704"/>
      <c r="B2" s="704"/>
      <c r="C2" s="704"/>
      <c r="D2" s="704"/>
      <c r="E2" s="704"/>
      <c r="F2" s="704"/>
      <c r="G2" s="298"/>
      <c r="H2" s="298"/>
    </row>
    <row r="3" spans="1:15" s="299" customFormat="1" ht="22.5">
      <c r="A3" s="152"/>
      <c r="B3" s="164"/>
      <c r="C3" s="118">
        <v>1989</v>
      </c>
      <c r="D3" s="119">
        <v>1999</v>
      </c>
      <c r="E3" s="120">
        <v>2009</v>
      </c>
      <c r="F3" s="121" t="s">
        <v>158</v>
      </c>
      <c r="G3" s="122" t="s">
        <v>159</v>
      </c>
      <c r="H3" s="123" t="s">
        <v>160</v>
      </c>
      <c r="I3" s="121" t="s">
        <v>14</v>
      </c>
      <c r="J3" s="122" t="s">
        <v>15</v>
      </c>
      <c r="K3" s="123" t="s">
        <v>16</v>
      </c>
    </row>
    <row r="4" spans="1:15" s="299" customFormat="1" ht="11.25">
      <c r="A4" s="772" t="s">
        <v>483</v>
      </c>
      <c r="B4" s="773"/>
      <c r="C4" s="128">
        <v>378</v>
      </c>
      <c r="D4" s="128">
        <v>212</v>
      </c>
      <c r="E4" s="128">
        <v>116</v>
      </c>
      <c r="F4" s="128">
        <v>-166</v>
      </c>
      <c r="G4" s="128">
        <v>-96</v>
      </c>
      <c r="H4" s="128">
        <v>-262</v>
      </c>
      <c r="I4" s="173">
        <v>-0.439</v>
      </c>
      <c r="J4" s="173">
        <v>-0.45300000000000001</v>
      </c>
      <c r="K4" s="173">
        <v>-0.69299999999999995</v>
      </c>
    </row>
    <row r="5" spans="1:15" s="299" customFormat="1" ht="11.25">
      <c r="A5" s="774" t="s">
        <v>484</v>
      </c>
      <c r="B5" s="775"/>
      <c r="C5" s="133">
        <v>3345</v>
      </c>
      <c r="D5" s="133">
        <v>3255</v>
      </c>
      <c r="E5" s="133">
        <v>1921</v>
      </c>
      <c r="F5" s="131">
        <v>-90</v>
      </c>
      <c r="G5" s="133">
        <v>-1334</v>
      </c>
      <c r="H5" s="133">
        <v>-1424</v>
      </c>
      <c r="I5" s="174">
        <v>-2.7E-2</v>
      </c>
      <c r="J5" s="174">
        <v>-0.41</v>
      </c>
      <c r="K5" s="174">
        <v>-0.42599999999999999</v>
      </c>
    </row>
    <row r="6" spans="1:15" s="299" customFormat="1" ht="11.25">
      <c r="A6" s="772" t="s">
        <v>485</v>
      </c>
      <c r="B6" s="773"/>
      <c r="C6" s="128">
        <v>8.8000000000000007</v>
      </c>
      <c r="D6" s="128">
        <v>15.4</v>
      </c>
      <c r="E6" s="128">
        <v>16.600000000000001</v>
      </c>
      <c r="F6" s="128">
        <v>6.5</v>
      </c>
      <c r="G6" s="128">
        <v>1.2</v>
      </c>
      <c r="H6" s="128">
        <v>7.7</v>
      </c>
      <c r="I6" s="173">
        <v>0.73499999999999999</v>
      </c>
      <c r="J6" s="173">
        <v>7.9000000000000001E-2</v>
      </c>
      <c r="K6" s="173">
        <v>0.871</v>
      </c>
    </row>
    <row r="7" spans="1:15" s="299" customFormat="1" ht="11.25">
      <c r="G7" s="298"/>
      <c r="H7" s="298"/>
      <c r="O7" s="100"/>
    </row>
    <row r="8" spans="1:15" s="299" customFormat="1" ht="11.25">
      <c r="G8" s="298"/>
      <c r="H8" s="298"/>
    </row>
    <row r="9" spans="1:15" s="299" customFormat="1" ht="11.25">
      <c r="G9" s="298"/>
      <c r="H9" s="298"/>
    </row>
  </sheetData>
  <mergeCells count="4">
    <mergeCell ref="A1:F1"/>
    <mergeCell ref="A4:B4"/>
    <mergeCell ref="A5:B5"/>
    <mergeCell ref="A6:B6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6" orientation="portrait" cellComments="atEnd" useFirstPageNumber="1" r:id="rId1"/>
  <headerFooter alignWithMargins="0">
    <oddFooter>&amp;C&amp;"Arial,Negrito"-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74"/>
  <sheetViews>
    <sheetView showGridLines="0" topLeftCell="A25" workbookViewId="0"/>
  </sheetViews>
  <sheetFormatPr defaultColWidth="7.85546875" defaultRowHeight="11.25"/>
  <cols>
    <col min="1" max="1" width="40" style="107" customWidth="1"/>
    <col min="2" max="2" width="34.85546875" style="107" customWidth="1"/>
    <col min="3" max="12" width="15.7109375" style="107" customWidth="1"/>
    <col min="13" max="13" width="4.85546875" style="107" bestFit="1" customWidth="1"/>
    <col min="14" max="16384" width="7.85546875" style="107"/>
  </cols>
  <sheetData>
    <row r="1" spans="1:11" s="511" customFormat="1" ht="15.75">
      <c r="A1" s="509" t="s">
        <v>791</v>
      </c>
      <c r="B1" s="509"/>
      <c r="C1" s="509"/>
      <c r="D1" s="509"/>
      <c r="E1" s="509"/>
      <c r="F1" s="509"/>
      <c r="G1" s="509"/>
      <c r="H1" s="509"/>
    </row>
    <row r="2" spans="1:11" s="39" customFormat="1" ht="12.75">
      <c r="I2" s="381"/>
      <c r="J2" s="381"/>
      <c r="K2" s="381"/>
    </row>
    <row r="3" spans="1:11" s="39" customFormat="1" ht="22.5">
      <c r="A3" s="311"/>
      <c r="B3" s="312"/>
      <c r="C3" s="341">
        <v>1989</v>
      </c>
      <c r="D3" s="342">
        <v>1999</v>
      </c>
      <c r="E3" s="343">
        <v>2009</v>
      </c>
      <c r="F3" s="344" t="s">
        <v>282</v>
      </c>
      <c r="G3" s="345" t="s">
        <v>283</v>
      </c>
      <c r="H3" s="346" t="s">
        <v>284</v>
      </c>
      <c r="I3" s="347" t="s">
        <v>14</v>
      </c>
      <c r="J3" s="348" t="s">
        <v>15</v>
      </c>
      <c r="K3" s="349" t="s">
        <v>16</v>
      </c>
    </row>
    <row r="4" spans="1:11" s="39" customFormat="1" ht="12.75">
      <c r="A4" s="779" t="s">
        <v>564</v>
      </c>
      <c r="B4" s="350" t="s">
        <v>7</v>
      </c>
      <c r="C4" s="351">
        <v>2716</v>
      </c>
      <c r="D4" s="351">
        <v>4490</v>
      </c>
      <c r="E4" s="351">
        <v>4893</v>
      </c>
      <c r="F4" s="352">
        <f t="shared" ref="F4:G13" si="0">D4-C4</f>
        <v>1774</v>
      </c>
      <c r="G4" s="352">
        <f t="shared" si="0"/>
        <v>403</v>
      </c>
      <c r="H4" s="352">
        <f t="shared" ref="H4:H13" si="1">E4-C4</f>
        <v>2177</v>
      </c>
      <c r="I4" s="376">
        <f t="shared" ref="I4:J13" si="2">D4/C4-1</f>
        <v>0.65316642120765822</v>
      </c>
      <c r="J4" s="376">
        <f t="shared" si="2"/>
        <v>8.9755011135857377E-2</v>
      </c>
      <c r="K4" s="376">
        <f t="shared" ref="K4:K13" si="3">E4/C4-1</f>
        <v>0.80154639175257736</v>
      </c>
    </row>
    <row r="5" spans="1:11" s="39" customFormat="1" ht="12.75">
      <c r="A5" s="779"/>
      <c r="B5" s="326" t="s">
        <v>565</v>
      </c>
      <c r="C5" s="351">
        <v>1522</v>
      </c>
      <c r="D5" s="351">
        <v>2194</v>
      </c>
      <c r="E5" s="351">
        <v>2773</v>
      </c>
      <c r="F5" s="352">
        <f t="shared" si="0"/>
        <v>672</v>
      </c>
      <c r="G5" s="352">
        <f t="shared" si="0"/>
        <v>579</v>
      </c>
      <c r="H5" s="352">
        <f t="shared" si="1"/>
        <v>1251</v>
      </c>
      <c r="I5" s="376">
        <f t="shared" si="2"/>
        <v>0.44152431011826554</v>
      </c>
      <c r="J5" s="376">
        <f t="shared" si="2"/>
        <v>0.26390154968094803</v>
      </c>
      <c r="K5" s="376">
        <f t="shared" si="3"/>
        <v>0.82194480946123516</v>
      </c>
    </row>
    <row r="6" spans="1:11" s="39" customFormat="1" ht="12.75">
      <c r="A6" s="779"/>
      <c r="B6" s="326" t="s">
        <v>566</v>
      </c>
      <c r="C6" s="351">
        <v>1200</v>
      </c>
      <c r="D6" s="351">
        <v>2270</v>
      </c>
      <c r="E6" s="351">
        <v>2315</v>
      </c>
      <c r="F6" s="352">
        <f t="shared" si="0"/>
        <v>1070</v>
      </c>
      <c r="G6" s="352">
        <f t="shared" si="0"/>
        <v>45</v>
      </c>
      <c r="H6" s="352">
        <f t="shared" si="1"/>
        <v>1115</v>
      </c>
      <c r="I6" s="376">
        <f t="shared" si="2"/>
        <v>0.89166666666666661</v>
      </c>
      <c r="J6" s="376">
        <f t="shared" si="2"/>
        <v>1.982378854625555E-2</v>
      </c>
      <c r="K6" s="376">
        <f t="shared" si="3"/>
        <v>0.9291666666666667</v>
      </c>
    </row>
    <row r="7" spans="1:11" s="39" customFormat="1" ht="12.75">
      <c r="A7" s="779"/>
      <c r="B7" s="326" t="s">
        <v>567</v>
      </c>
      <c r="C7" s="351">
        <v>201</v>
      </c>
      <c r="D7" s="351">
        <v>443</v>
      </c>
      <c r="E7" s="351">
        <v>350</v>
      </c>
      <c r="F7" s="352">
        <f t="shared" si="0"/>
        <v>242</v>
      </c>
      <c r="G7" s="352">
        <f t="shared" si="0"/>
        <v>-93</v>
      </c>
      <c r="H7" s="352">
        <f t="shared" si="1"/>
        <v>149</v>
      </c>
      <c r="I7" s="376">
        <f t="shared" si="2"/>
        <v>1.2039800995024876</v>
      </c>
      <c r="J7" s="376">
        <f t="shared" si="2"/>
        <v>-0.20993227990970653</v>
      </c>
      <c r="K7" s="376">
        <f t="shared" si="3"/>
        <v>0.74129353233830853</v>
      </c>
    </row>
    <row r="8" spans="1:11" s="39" customFormat="1" ht="12.75">
      <c r="A8" s="779"/>
      <c r="B8" s="326" t="s">
        <v>568</v>
      </c>
      <c r="C8" s="351">
        <v>81</v>
      </c>
      <c r="D8" s="351">
        <v>98</v>
      </c>
      <c r="E8" s="351">
        <v>25</v>
      </c>
      <c r="F8" s="352">
        <f t="shared" si="0"/>
        <v>17</v>
      </c>
      <c r="G8" s="352">
        <f t="shared" si="0"/>
        <v>-73</v>
      </c>
      <c r="H8" s="352">
        <f t="shared" si="1"/>
        <v>-56</v>
      </c>
      <c r="I8" s="376">
        <f t="shared" si="2"/>
        <v>0.20987654320987659</v>
      </c>
      <c r="J8" s="376">
        <f t="shared" si="2"/>
        <v>-0.74489795918367352</v>
      </c>
      <c r="K8" s="376">
        <f t="shared" si="3"/>
        <v>-0.69135802469135799</v>
      </c>
    </row>
    <row r="9" spans="1:11" s="39" customFormat="1" ht="12.75">
      <c r="A9" s="776" t="s">
        <v>569</v>
      </c>
      <c r="B9" s="303" t="s">
        <v>7</v>
      </c>
      <c r="C9" s="353">
        <v>3474</v>
      </c>
      <c r="D9" s="353">
        <v>5627</v>
      </c>
      <c r="E9" s="353">
        <v>6717</v>
      </c>
      <c r="F9" s="354">
        <f t="shared" si="0"/>
        <v>2153</v>
      </c>
      <c r="G9" s="354">
        <f t="shared" si="0"/>
        <v>1090</v>
      </c>
      <c r="H9" s="354">
        <f t="shared" si="1"/>
        <v>3243</v>
      </c>
      <c r="I9" s="379">
        <f t="shared" si="2"/>
        <v>0.61974668969487623</v>
      </c>
      <c r="J9" s="379">
        <f t="shared" si="2"/>
        <v>0.19370890350097736</v>
      </c>
      <c r="K9" s="379">
        <f t="shared" si="3"/>
        <v>0.93350604490500855</v>
      </c>
    </row>
    <row r="10" spans="1:11" s="39" customFormat="1" ht="12.75">
      <c r="A10" s="776"/>
      <c r="B10" s="304" t="s">
        <v>565</v>
      </c>
      <c r="C10" s="353">
        <v>1899</v>
      </c>
      <c r="D10" s="353">
        <v>2630</v>
      </c>
      <c r="E10" s="353">
        <v>3750</v>
      </c>
      <c r="F10" s="354">
        <f t="shared" si="0"/>
        <v>731</v>
      </c>
      <c r="G10" s="354">
        <f t="shared" si="0"/>
        <v>1120</v>
      </c>
      <c r="H10" s="354">
        <f t="shared" si="1"/>
        <v>1851</v>
      </c>
      <c r="I10" s="379">
        <f t="shared" si="2"/>
        <v>0.38493944181147977</v>
      </c>
      <c r="J10" s="379">
        <f t="shared" si="2"/>
        <v>0.42585551330798488</v>
      </c>
      <c r="K10" s="379">
        <f t="shared" si="3"/>
        <v>0.97472353870458139</v>
      </c>
    </row>
    <row r="11" spans="1:11" s="39" customFormat="1" ht="12.75">
      <c r="A11" s="776"/>
      <c r="B11" s="304" t="s">
        <v>566</v>
      </c>
      <c r="C11" s="353">
        <v>1280</v>
      </c>
      <c r="D11" s="353">
        <v>2439</v>
      </c>
      <c r="E11" s="353">
        <v>2571</v>
      </c>
      <c r="F11" s="354">
        <f t="shared" si="0"/>
        <v>1159</v>
      </c>
      <c r="G11" s="354">
        <f t="shared" si="0"/>
        <v>132</v>
      </c>
      <c r="H11" s="354">
        <f t="shared" si="1"/>
        <v>1291</v>
      </c>
      <c r="I11" s="379">
        <f t="shared" si="2"/>
        <v>0.90546875000000004</v>
      </c>
      <c r="J11" s="379">
        <f t="shared" si="2"/>
        <v>5.4120541205411987E-2</v>
      </c>
      <c r="K11" s="379">
        <f t="shared" si="3"/>
        <v>1.0085937500000002</v>
      </c>
    </row>
    <row r="12" spans="1:11" s="39" customFormat="1" ht="12.75">
      <c r="A12" s="776"/>
      <c r="B12" s="304" t="s">
        <v>567</v>
      </c>
      <c r="C12" s="353">
        <v>208</v>
      </c>
      <c r="D12" s="353">
        <v>453</v>
      </c>
      <c r="E12" s="353">
        <v>368</v>
      </c>
      <c r="F12" s="354">
        <f t="shared" si="0"/>
        <v>245</v>
      </c>
      <c r="G12" s="354">
        <f t="shared" si="0"/>
        <v>-85</v>
      </c>
      <c r="H12" s="354">
        <f t="shared" si="1"/>
        <v>160</v>
      </c>
      <c r="I12" s="379">
        <f t="shared" si="2"/>
        <v>1.1778846153846154</v>
      </c>
      <c r="J12" s="379">
        <f t="shared" si="2"/>
        <v>-0.1876379690949227</v>
      </c>
      <c r="K12" s="379">
        <f t="shared" si="3"/>
        <v>0.76923076923076916</v>
      </c>
    </row>
    <row r="13" spans="1:11" s="39" customFormat="1" ht="12.75">
      <c r="A13" s="776"/>
      <c r="B13" s="304" t="s">
        <v>568</v>
      </c>
      <c r="C13" s="353">
        <v>87</v>
      </c>
      <c r="D13" s="353">
        <v>105</v>
      </c>
      <c r="E13" s="353">
        <v>28</v>
      </c>
      <c r="F13" s="354">
        <f t="shared" si="0"/>
        <v>18</v>
      </c>
      <c r="G13" s="354">
        <f t="shared" si="0"/>
        <v>-77</v>
      </c>
      <c r="H13" s="354">
        <f t="shared" si="1"/>
        <v>-59</v>
      </c>
      <c r="I13" s="379">
        <f t="shared" si="2"/>
        <v>0.2068965517241379</v>
      </c>
      <c r="J13" s="379">
        <f t="shared" si="2"/>
        <v>-0.73333333333333339</v>
      </c>
      <c r="K13" s="379">
        <f t="shared" si="3"/>
        <v>-0.67816091954022983</v>
      </c>
    </row>
    <row r="14" spans="1:11" s="39" customFormat="1" ht="12.75">
      <c r="A14" s="777" t="s">
        <v>570</v>
      </c>
      <c r="B14" s="777"/>
      <c r="C14" s="356">
        <v>4.8571197280012954E-2</v>
      </c>
      <c r="D14" s="356">
        <v>0.11773858921161826</v>
      </c>
      <c r="E14" s="356">
        <v>0.17096226275755114</v>
      </c>
      <c r="F14" s="357">
        <f t="shared" ref="F14:G16" si="4">(D14-C14)*100</f>
        <v>6.91673919316053</v>
      </c>
      <c r="G14" s="357">
        <f t="shared" si="4"/>
        <v>5.3223673545932879</v>
      </c>
      <c r="H14" s="357">
        <f>(E14-C14)*100</f>
        <v>12.239106547753819</v>
      </c>
      <c r="I14" s="376"/>
      <c r="J14" s="376"/>
      <c r="K14" s="376"/>
    </row>
    <row r="15" spans="1:11" s="39" customFormat="1" ht="12.75">
      <c r="A15" s="776" t="s">
        <v>571</v>
      </c>
      <c r="B15" s="776"/>
      <c r="C15" s="358">
        <v>6.2E-2</v>
      </c>
      <c r="D15" s="358">
        <v>0.113</v>
      </c>
      <c r="E15" s="358">
        <v>0.20399999999999999</v>
      </c>
      <c r="F15" s="359">
        <f t="shared" si="4"/>
        <v>5.1000000000000005</v>
      </c>
      <c r="G15" s="359">
        <f t="shared" si="4"/>
        <v>9.0999999999999979</v>
      </c>
      <c r="H15" s="359">
        <f>(E15-C15)*100</f>
        <v>14.2</v>
      </c>
      <c r="I15" s="379"/>
      <c r="J15" s="379"/>
      <c r="K15" s="379"/>
    </row>
    <row r="16" spans="1:11" s="39" customFormat="1" ht="12.75">
      <c r="A16" s="776" t="s">
        <v>572</v>
      </c>
      <c r="B16" s="776"/>
      <c r="C16" s="360">
        <v>0.623</v>
      </c>
      <c r="D16" s="360">
        <v>0.55700000000000005</v>
      </c>
      <c r="E16" s="360">
        <v>0.498</v>
      </c>
      <c r="F16" s="359">
        <f t="shared" si="4"/>
        <v>-6.5999999999999943</v>
      </c>
      <c r="G16" s="359">
        <f t="shared" si="4"/>
        <v>-5.9000000000000057</v>
      </c>
      <c r="H16" s="359">
        <f>(E16-C16)*100</f>
        <v>-12.5</v>
      </c>
      <c r="I16" s="379"/>
      <c r="J16" s="379"/>
      <c r="K16" s="379"/>
    </row>
    <row r="17" spans="1:11" s="39" customFormat="1" ht="12.75">
      <c r="A17" s="776" t="s">
        <v>608</v>
      </c>
      <c r="B17" s="776"/>
      <c r="C17" s="361">
        <v>1.2477003942181339</v>
      </c>
      <c r="D17" s="361">
        <v>1.1987237921604375</v>
      </c>
      <c r="E17" s="361">
        <v>1.3523260007212405</v>
      </c>
      <c r="F17" s="359">
        <f t="shared" ref="F17:G25" si="5">D17-C17</f>
        <v>-4.8976602057696494E-2</v>
      </c>
      <c r="G17" s="359">
        <f t="shared" si="5"/>
        <v>0.15360220856080309</v>
      </c>
      <c r="H17" s="359">
        <f t="shared" ref="H17:H25" si="6">E17-C17</f>
        <v>0.10462560650310659</v>
      </c>
      <c r="I17" s="379">
        <f t="shared" ref="I17:J25" si="7">D17/C17-1</f>
        <v>-3.9253495698690966E-2</v>
      </c>
      <c r="J17" s="379">
        <f t="shared" si="7"/>
        <v>0.12813811619102733</v>
      </c>
      <c r="K17" s="379">
        <f t="shared" ref="K17:K25" si="8">E17/C17-1</f>
        <v>8.3854751499593538E-2</v>
      </c>
    </row>
    <row r="18" spans="1:11" s="39" customFormat="1" ht="12.75">
      <c r="A18" s="776" t="s">
        <v>609</v>
      </c>
      <c r="B18" s="776"/>
      <c r="C18" s="353">
        <v>1.6</v>
      </c>
      <c r="D18" s="353">
        <v>2.2000000000000002</v>
      </c>
      <c r="E18" s="353">
        <v>3.1</v>
      </c>
      <c r="F18" s="359">
        <f t="shared" si="5"/>
        <v>0.60000000000000009</v>
      </c>
      <c r="G18" s="359">
        <f t="shared" si="5"/>
        <v>0.89999999999999991</v>
      </c>
      <c r="H18" s="359">
        <f t="shared" si="6"/>
        <v>1.5</v>
      </c>
      <c r="I18" s="379">
        <f t="shared" si="7"/>
        <v>0.375</v>
      </c>
      <c r="J18" s="379">
        <f t="shared" si="7"/>
        <v>0.40909090909090895</v>
      </c>
      <c r="K18" s="379">
        <f t="shared" si="8"/>
        <v>0.9375</v>
      </c>
    </row>
    <row r="19" spans="1:11" s="39" customFormat="1" ht="12.75">
      <c r="A19" s="777" t="s">
        <v>610</v>
      </c>
      <c r="B19" s="301" t="s">
        <v>7</v>
      </c>
      <c r="C19" s="362">
        <v>1899</v>
      </c>
      <c r="D19" s="362">
        <v>2630</v>
      </c>
      <c r="E19" s="362">
        <v>3750</v>
      </c>
      <c r="F19" s="352">
        <f t="shared" si="5"/>
        <v>731</v>
      </c>
      <c r="G19" s="352">
        <f t="shared" si="5"/>
        <v>1120</v>
      </c>
      <c r="H19" s="352">
        <f t="shared" si="6"/>
        <v>1851</v>
      </c>
      <c r="I19" s="376">
        <f t="shared" si="7"/>
        <v>0.38493944181147977</v>
      </c>
      <c r="J19" s="376">
        <f t="shared" si="7"/>
        <v>0.42585551330798488</v>
      </c>
      <c r="K19" s="376">
        <f t="shared" si="8"/>
        <v>0.97472353870458139</v>
      </c>
    </row>
    <row r="20" spans="1:11" s="39" customFormat="1" ht="12.75">
      <c r="A20" s="777"/>
      <c r="B20" s="326" t="s">
        <v>573</v>
      </c>
      <c r="C20" s="362">
        <v>63</v>
      </c>
      <c r="D20" s="362">
        <v>79</v>
      </c>
      <c r="E20" s="362">
        <v>139</v>
      </c>
      <c r="F20" s="352">
        <f t="shared" si="5"/>
        <v>16</v>
      </c>
      <c r="G20" s="352">
        <f t="shared" si="5"/>
        <v>60</v>
      </c>
      <c r="H20" s="352">
        <f t="shared" si="6"/>
        <v>76</v>
      </c>
      <c r="I20" s="376">
        <f t="shared" si="7"/>
        <v>0.25396825396825395</v>
      </c>
      <c r="J20" s="376">
        <f t="shared" si="7"/>
        <v>0.759493670886076</v>
      </c>
      <c r="K20" s="376">
        <f t="shared" si="8"/>
        <v>1.2063492063492065</v>
      </c>
    </row>
    <row r="21" spans="1:11" s="39" customFormat="1" ht="12.75">
      <c r="A21" s="777"/>
      <c r="B21" s="326" t="s">
        <v>20</v>
      </c>
      <c r="C21" s="362">
        <v>187</v>
      </c>
      <c r="D21" s="362">
        <v>228</v>
      </c>
      <c r="E21" s="362">
        <v>355</v>
      </c>
      <c r="F21" s="352">
        <f t="shared" si="5"/>
        <v>41</v>
      </c>
      <c r="G21" s="352">
        <f t="shared" si="5"/>
        <v>127</v>
      </c>
      <c r="H21" s="352">
        <f t="shared" si="6"/>
        <v>168</v>
      </c>
      <c r="I21" s="376">
        <f t="shared" si="7"/>
        <v>0.21925133689839571</v>
      </c>
      <c r="J21" s="376">
        <f t="shared" si="7"/>
        <v>0.55701754385964919</v>
      </c>
      <c r="K21" s="376">
        <f t="shared" si="8"/>
        <v>0.89839572192513373</v>
      </c>
    </row>
    <row r="22" spans="1:11" s="39" customFormat="1" ht="12.75">
      <c r="A22" s="777"/>
      <c r="B22" s="326" t="s">
        <v>21</v>
      </c>
      <c r="C22" s="362">
        <v>790</v>
      </c>
      <c r="D22" s="362">
        <v>1034</v>
      </c>
      <c r="E22" s="362">
        <v>1209</v>
      </c>
      <c r="F22" s="352">
        <f t="shared" si="5"/>
        <v>244</v>
      </c>
      <c r="G22" s="352">
        <f t="shared" si="5"/>
        <v>175</v>
      </c>
      <c r="H22" s="352">
        <f t="shared" si="6"/>
        <v>419</v>
      </c>
      <c r="I22" s="376">
        <f t="shared" si="7"/>
        <v>0.30886075949367098</v>
      </c>
      <c r="J22" s="376">
        <f t="shared" si="7"/>
        <v>0.16924564796905228</v>
      </c>
      <c r="K22" s="376">
        <f t="shared" si="8"/>
        <v>0.53037974683544298</v>
      </c>
    </row>
    <row r="23" spans="1:11" s="39" customFormat="1" ht="12.75">
      <c r="A23" s="777"/>
      <c r="B23" s="326" t="s">
        <v>22</v>
      </c>
      <c r="C23" s="362">
        <v>575</v>
      </c>
      <c r="D23" s="362">
        <v>922</v>
      </c>
      <c r="E23" s="362">
        <v>1398</v>
      </c>
      <c r="F23" s="352">
        <f t="shared" si="5"/>
        <v>347</v>
      </c>
      <c r="G23" s="352">
        <f t="shared" si="5"/>
        <v>476</v>
      </c>
      <c r="H23" s="352">
        <f t="shared" si="6"/>
        <v>823</v>
      </c>
      <c r="I23" s="376">
        <f t="shared" si="7"/>
        <v>0.60347826086956524</v>
      </c>
      <c r="J23" s="376">
        <f t="shared" si="7"/>
        <v>0.51626898047722336</v>
      </c>
      <c r="K23" s="376">
        <f t="shared" si="8"/>
        <v>1.431304347826087</v>
      </c>
    </row>
    <row r="24" spans="1:11" s="39" customFormat="1" ht="12.75">
      <c r="A24" s="777"/>
      <c r="B24" s="326" t="s">
        <v>23</v>
      </c>
      <c r="C24" s="362">
        <v>185</v>
      </c>
      <c r="D24" s="362">
        <v>276</v>
      </c>
      <c r="E24" s="362">
        <v>485</v>
      </c>
      <c r="F24" s="352">
        <f t="shared" si="5"/>
        <v>91</v>
      </c>
      <c r="G24" s="352">
        <f t="shared" si="5"/>
        <v>209</v>
      </c>
      <c r="H24" s="352">
        <f t="shared" si="6"/>
        <v>300</v>
      </c>
      <c r="I24" s="376">
        <f t="shared" si="7"/>
        <v>0.49189189189189197</v>
      </c>
      <c r="J24" s="376">
        <f t="shared" si="7"/>
        <v>0.75724637681159424</v>
      </c>
      <c r="K24" s="376">
        <f t="shared" si="8"/>
        <v>1.6216216216216215</v>
      </c>
    </row>
    <row r="25" spans="1:11" s="39" customFormat="1" ht="12.75">
      <c r="A25" s="777"/>
      <c r="B25" s="326" t="s">
        <v>24</v>
      </c>
      <c r="C25" s="362">
        <v>99</v>
      </c>
      <c r="D25" s="362">
        <v>91</v>
      </c>
      <c r="E25" s="362">
        <v>164</v>
      </c>
      <c r="F25" s="352">
        <f t="shared" si="5"/>
        <v>-8</v>
      </c>
      <c r="G25" s="352">
        <f t="shared" si="5"/>
        <v>73</v>
      </c>
      <c r="H25" s="352">
        <f t="shared" si="6"/>
        <v>65</v>
      </c>
      <c r="I25" s="376">
        <f t="shared" si="7"/>
        <v>-8.0808080808080773E-2</v>
      </c>
      <c r="J25" s="376">
        <f t="shared" si="7"/>
        <v>0.80219780219780223</v>
      </c>
      <c r="K25" s="376">
        <f t="shared" si="8"/>
        <v>0.65656565656565657</v>
      </c>
    </row>
    <row r="26" spans="1:11" s="39" customFormat="1" ht="12.75">
      <c r="A26" s="776" t="s">
        <v>611</v>
      </c>
      <c r="B26" s="303" t="s">
        <v>7</v>
      </c>
      <c r="C26" s="358">
        <f t="shared" ref="C26:E26" si="9">C19/C19</f>
        <v>1</v>
      </c>
      <c r="D26" s="358">
        <f t="shared" si="9"/>
        <v>1</v>
      </c>
      <c r="E26" s="358">
        <f t="shared" si="9"/>
        <v>1</v>
      </c>
      <c r="F26" s="363">
        <f t="shared" ref="F26:G32" si="10">(D26-C26)*100</f>
        <v>0</v>
      </c>
      <c r="G26" s="363">
        <f t="shared" si="10"/>
        <v>0</v>
      </c>
      <c r="H26" s="363">
        <f t="shared" ref="H26:H32" si="11">(E26-C26)*100</f>
        <v>0</v>
      </c>
      <c r="I26" s="379"/>
      <c r="J26" s="379"/>
      <c r="K26" s="379"/>
    </row>
    <row r="27" spans="1:11" s="39" customFormat="1" ht="12.75">
      <c r="A27" s="776"/>
      <c r="B27" s="304" t="s">
        <v>573</v>
      </c>
      <c r="C27" s="358">
        <f t="shared" ref="C27:E27" si="12">C20/C19</f>
        <v>3.3175355450236969E-2</v>
      </c>
      <c r="D27" s="358">
        <f t="shared" si="12"/>
        <v>3.0038022813688212E-2</v>
      </c>
      <c r="E27" s="358">
        <f t="shared" si="12"/>
        <v>3.7066666666666664E-2</v>
      </c>
      <c r="F27" s="363">
        <f t="shared" si="10"/>
        <v>-0.31373326365487575</v>
      </c>
      <c r="G27" s="363">
        <f t="shared" si="10"/>
        <v>0.70286438529784534</v>
      </c>
      <c r="H27" s="363">
        <f t="shared" si="11"/>
        <v>0.38913112164296948</v>
      </c>
      <c r="I27" s="379"/>
      <c r="J27" s="379"/>
      <c r="K27" s="379"/>
    </row>
    <row r="28" spans="1:11" s="39" customFormat="1" ht="12.75">
      <c r="A28" s="776"/>
      <c r="B28" s="304" t="s">
        <v>20</v>
      </c>
      <c r="C28" s="358">
        <f t="shared" ref="C28:E28" si="13">C21/C19</f>
        <v>9.8472880463401788E-2</v>
      </c>
      <c r="D28" s="358">
        <f t="shared" si="13"/>
        <v>8.6692015209125478E-2</v>
      </c>
      <c r="E28" s="358">
        <f t="shared" si="13"/>
        <v>9.4666666666666663E-2</v>
      </c>
      <c r="F28" s="363">
        <f t="shared" si="10"/>
        <v>-1.1780865254276309</v>
      </c>
      <c r="G28" s="363">
        <f t="shared" si="10"/>
        <v>0.79746514575411842</v>
      </c>
      <c r="H28" s="363">
        <f t="shared" si="11"/>
        <v>-0.38062137967351251</v>
      </c>
      <c r="I28" s="379"/>
      <c r="J28" s="379"/>
      <c r="K28" s="379"/>
    </row>
    <row r="29" spans="1:11" s="39" customFormat="1" ht="12.75">
      <c r="A29" s="776"/>
      <c r="B29" s="304" t="s">
        <v>21</v>
      </c>
      <c r="C29" s="358">
        <f t="shared" ref="C29:E29" si="14">C22/C19</f>
        <v>0.41600842548709849</v>
      </c>
      <c r="D29" s="358">
        <f t="shared" si="14"/>
        <v>0.39315589353612168</v>
      </c>
      <c r="E29" s="358">
        <f t="shared" si="14"/>
        <v>0.32240000000000002</v>
      </c>
      <c r="F29" s="363">
        <f t="shared" si="10"/>
        <v>-2.2852531950976807</v>
      </c>
      <c r="G29" s="363">
        <f t="shared" si="10"/>
        <v>-7.0755893536121661</v>
      </c>
      <c r="H29" s="363">
        <f t="shared" si="11"/>
        <v>-9.3608425487098472</v>
      </c>
      <c r="I29" s="379"/>
      <c r="J29" s="379"/>
      <c r="K29" s="379"/>
    </row>
    <row r="30" spans="1:11" s="39" customFormat="1" ht="12.75">
      <c r="A30" s="776"/>
      <c r="B30" s="304" t="s">
        <v>22</v>
      </c>
      <c r="C30" s="358">
        <f t="shared" ref="C30:E30" si="15">C23/C19</f>
        <v>0.30279094260136913</v>
      </c>
      <c r="D30" s="358">
        <f t="shared" si="15"/>
        <v>0.35057034220532318</v>
      </c>
      <c r="E30" s="358">
        <f t="shared" si="15"/>
        <v>0.37280000000000002</v>
      </c>
      <c r="F30" s="363">
        <f t="shared" si="10"/>
        <v>4.7779399603954058</v>
      </c>
      <c r="G30" s="363">
        <f t="shared" si="10"/>
        <v>2.2229657794676836</v>
      </c>
      <c r="H30" s="363">
        <f t="shared" si="11"/>
        <v>7.0009057398630894</v>
      </c>
      <c r="I30" s="379"/>
      <c r="J30" s="379"/>
      <c r="K30" s="379"/>
    </row>
    <row r="31" spans="1:11" s="39" customFormat="1" ht="12.75">
      <c r="A31" s="776"/>
      <c r="B31" s="304" t="s">
        <v>23</v>
      </c>
      <c r="C31" s="358">
        <f t="shared" ref="C31:E31" si="16">C24/C19</f>
        <v>9.7419694576092675E-2</v>
      </c>
      <c r="D31" s="358">
        <f t="shared" si="16"/>
        <v>0.10494296577946768</v>
      </c>
      <c r="E31" s="358">
        <f t="shared" si="16"/>
        <v>0.12933333333333333</v>
      </c>
      <c r="F31" s="363">
        <f t="shared" si="10"/>
        <v>0.75232712033750093</v>
      </c>
      <c r="G31" s="363">
        <f t="shared" si="10"/>
        <v>2.4390367553865646</v>
      </c>
      <c r="H31" s="363">
        <f t="shared" si="11"/>
        <v>3.1913638757240652</v>
      </c>
      <c r="I31" s="379"/>
      <c r="J31" s="379"/>
      <c r="K31" s="379"/>
    </row>
    <row r="32" spans="1:11" s="39" customFormat="1" ht="12.75">
      <c r="A32" s="776"/>
      <c r="B32" s="304" t="s">
        <v>24</v>
      </c>
      <c r="C32" s="358">
        <f t="shared" ref="C32:E32" si="17">C25/C19</f>
        <v>5.2132701421800945E-2</v>
      </c>
      <c r="D32" s="358">
        <f t="shared" si="17"/>
        <v>3.4600760456273763E-2</v>
      </c>
      <c r="E32" s="358">
        <f t="shared" si="17"/>
        <v>4.3733333333333332E-2</v>
      </c>
      <c r="F32" s="363">
        <f t="shared" si="10"/>
        <v>-1.7531940965527182</v>
      </c>
      <c r="G32" s="363">
        <f t="shared" si="10"/>
        <v>0.91325728770595693</v>
      </c>
      <c r="H32" s="363">
        <f t="shared" si="11"/>
        <v>-0.83993680884676125</v>
      </c>
      <c r="I32" s="379"/>
      <c r="J32" s="379"/>
      <c r="K32" s="379"/>
    </row>
    <row r="33" spans="1:11" s="39" customFormat="1" ht="12.75">
      <c r="A33" s="779" t="s">
        <v>613</v>
      </c>
      <c r="B33" s="639" t="s">
        <v>7</v>
      </c>
      <c r="C33" s="352">
        <f t="shared" ref="C33:E33" si="18">SUM(C34:C38)</f>
        <v>1522</v>
      </c>
      <c r="D33" s="352">
        <f t="shared" si="18"/>
        <v>2194</v>
      </c>
      <c r="E33" s="352">
        <f t="shared" si="18"/>
        <v>2773</v>
      </c>
      <c r="F33" s="352">
        <f t="shared" ref="F33:G38" si="19">D33-C33</f>
        <v>672</v>
      </c>
      <c r="G33" s="380">
        <f t="shared" si="19"/>
        <v>579</v>
      </c>
      <c r="H33" s="352">
        <f t="shared" ref="H33:H38" si="20">E33-C33</f>
        <v>1251</v>
      </c>
      <c r="I33" s="376">
        <f t="shared" ref="I33:J38" si="21">D33/C33-1</f>
        <v>0.44152431011826554</v>
      </c>
      <c r="J33" s="376">
        <f t="shared" si="21"/>
        <v>0.26390154968094803</v>
      </c>
      <c r="K33" s="376">
        <f t="shared" ref="K33:K38" si="22">E33/C33-1</f>
        <v>0.82194480946123516</v>
      </c>
    </row>
    <row r="34" spans="1:11" s="39" customFormat="1" ht="12.75">
      <c r="A34" s="779"/>
      <c r="B34" s="364">
        <v>1</v>
      </c>
      <c r="C34" s="352">
        <v>1306</v>
      </c>
      <c r="D34" s="352">
        <v>1874</v>
      </c>
      <c r="E34" s="352">
        <v>2087</v>
      </c>
      <c r="F34" s="352">
        <f t="shared" si="19"/>
        <v>568</v>
      </c>
      <c r="G34" s="380">
        <f t="shared" si="19"/>
        <v>213</v>
      </c>
      <c r="H34" s="352">
        <f t="shared" si="20"/>
        <v>781</v>
      </c>
      <c r="I34" s="376">
        <f t="shared" si="21"/>
        <v>0.43491577335375187</v>
      </c>
      <c r="J34" s="376">
        <f t="shared" si="21"/>
        <v>0.11366061899679836</v>
      </c>
      <c r="K34" s="376">
        <f t="shared" si="22"/>
        <v>0.59800918836140893</v>
      </c>
    </row>
    <row r="35" spans="1:11" s="39" customFormat="1" ht="12.75">
      <c r="A35" s="779"/>
      <c r="B35" s="364">
        <v>2</v>
      </c>
      <c r="C35" s="352">
        <v>164</v>
      </c>
      <c r="D35" s="352">
        <v>255</v>
      </c>
      <c r="E35" s="352">
        <v>502</v>
      </c>
      <c r="F35" s="352">
        <f t="shared" si="19"/>
        <v>91</v>
      </c>
      <c r="G35" s="380">
        <f t="shared" si="19"/>
        <v>247</v>
      </c>
      <c r="H35" s="352">
        <f t="shared" si="20"/>
        <v>338</v>
      </c>
      <c r="I35" s="376">
        <f t="shared" si="21"/>
        <v>0.55487804878048785</v>
      </c>
      <c r="J35" s="376">
        <f t="shared" si="21"/>
        <v>0.96862745098039205</v>
      </c>
      <c r="K35" s="376">
        <f t="shared" si="22"/>
        <v>2.0609756097560976</v>
      </c>
    </row>
    <row r="36" spans="1:11" s="39" customFormat="1" ht="12.75">
      <c r="A36" s="779"/>
      <c r="B36" s="364">
        <v>3</v>
      </c>
      <c r="C36" s="352">
        <v>31</v>
      </c>
      <c r="D36" s="352">
        <v>46</v>
      </c>
      <c r="E36" s="352">
        <v>139</v>
      </c>
      <c r="F36" s="352">
        <f t="shared" si="19"/>
        <v>15</v>
      </c>
      <c r="G36" s="380">
        <f t="shared" si="19"/>
        <v>93</v>
      </c>
      <c r="H36" s="352">
        <f t="shared" si="20"/>
        <v>108</v>
      </c>
      <c r="I36" s="376">
        <f t="shared" si="21"/>
        <v>0.4838709677419355</v>
      </c>
      <c r="J36" s="376">
        <f t="shared" si="21"/>
        <v>2.0217391304347827</v>
      </c>
      <c r="K36" s="376">
        <f t="shared" si="22"/>
        <v>3.4838709677419351</v>
      </c>
    </row>
    <row r="37" spans="1:11" s="39" customFormat="1" ht="12.75">
      <c r="A37" s="779"/>
      <c r="B37" s="327" t="s">
        <v>574</v>
      </c>
      <c r="C37" s="352">
        <v>8</v>
      </c>
      <c r="D37" s="352">
        <v>10</v>
      </c>
      <c r="E37" s="352">
        <v>31</v>
      </c>
      <c r="F37" s="352">
        <f t="shared" si="19"/>
        <v>2</v>
      </c>
      <c r="G37" s="380">
        <f t="shared" si="19"/>
        <v>21</v>
      </c>
      <c r="H37" s="352">
        <f t="shared" si="20"/>
        <v>23</v>
      </c>
      <c r="I37" s="376">
        <f t="shared" si="21"/>
        <v>0.25</v>
      </c>
      <c r="J37" s="376">
        <f t="shared" si="21"/>
        <v>2.1</v>
      </c>
      <c r="K37" s="376">
        <f t="shared" si="22"/>
        <v>2.875</v>
      </c>
    </row>
    <row r="38" spans="1:11" s="39" customFormat="1" ht="12.75">
      <c r="A38" s="779"/>
      <c r="B38" s="327" t="s">
        <v>575</v>
      </c>
      <c r="C38" s="352">
        <v>13</v>
      </c>
      <c r="D38" s="352">
        <v>9</v>
      </c>
      <c r="E38" s="352">
        <v>14</v>
      </c>
      <c r="F38" s="352">
        <f t="shared" si="19"/>
        <v>-4</v>
      </c>
      <c r="G38" s="380">
        <f t="shared" si="19"/>
        <v>5</v>
      </c>
      <c r="H38" s="352">
        <f t="shared" si="20"/>
        <v>1</v>
      </c>
      <c r="I38" s="376">
        <f t="shared" si="21"/>
        <v>-0.30769230769230771</v>
      </c>
      <c r="J38" s="376">
        <f t="shared" si="21"/>
        <v>0.55555555555555558</v>
      </c>
      <c r="K38" s="376">
        <f t="shared" si="22"/>
        <v>7.6923076923076872E-2</v>
      </c>
    </row>
    <row r="39" spans="1:11" s="39" customFormat="1" ht="12.75">
      <c r="A39" s="778" t="s">
        <v>612</v>
      </c>
      <c r="B39" s="640" t="s">
        <v>7</v>
      </c>
      <c r="C39" s="365">
        <f t="shared" ref="C39:E39" si="23">C33/C33</f>
        <v>1</v>
      </c>
      <c r="D39" s="365">
        <f t="shared" si="23"/>
        <v>1</v>
      </c>
      <c r="E39" s="365">
        <f t="shared" si="23"/>
        <v>1</v>
      </c>
      <c r="F39" s="363">
        <f t="shared" ref="F39:G50" si="24">(D39-C39)*100</f>
        <v>0</v>
      </c>
      <c r="G39" s="363">
        <f t="shared" si="24"/>
        <v>0</v>
      </c>
      <c r="H39" s="363">
        <f t="shared" ref="H39:H50" si="25">(E39-C39)*100</f>
        <v>0</v>
      </c>
      <c r="I39" s="379"/>
      <c r="J39" s="379"/>
      <c r="K39" s="379"/>
    </row>
    <row r="40" spans="1:11" s="39" customFormat="1" ht="12.75">
      <c r="A40" s="778"/>
      <c r="B40" s="366">
        <v>1</v>
      </c>
      <c r="C40" s="365">
        <f t="shared" ref="C40:E40" si="26">C34/C33</f>
        <v>0.85808147174770044</v>
      </c>
      <c r="D40" s="365">
        <f t="shared" si="26"/>
        <v>0.85414767547857795</v>
      </c>
      <c r="E40" s="365">
        <f t="shared" si="26"/>
        <v>0.75261449693472771</v>
      </c>
      <c r="F40" s="363">
        <f t="shared" si="24"/>
        <v>-0.39337962691224915</v>
      </c>
      <c r="G40" s="363">
        <f t="shared" si="24"/>
        <v>-10.153317854385024</v>
      </c>
      <c r="H40" s="363">
        <f t="shared" si="25"/>
        <v>-10.546697481297274</v>
      </c>
      <c r="I40" s="379"/>
      <c r="J40" s="379"/>
      <c r="K40" s="379"/>
    </row>
    <row r="41" spans="1:11" s="39" customFormat="1" ht="12.75">
      <c r="A41" s="778"/>
      <c r="B41" s="366">
        <v>2</v>
      </c>
      <c r="C41" s="365">
        <f t="shared" ref="C41:E41" si="27">C35/C33</f>
        <v>0.10775295663600526</v>
      </c>
      <c r="D41" s="365">
        <f t="shared" si="27"/>
        <v>0.1162260711030082</v>
      </c>
      <c r="E41" s="365">
        <f t="shared" si="27"/>
        <v>0.18103137396321672</v>
      </c>
      <c r="F41" s="363">
        <f t="shared" si="24"/>
        <v>0.84731144670029401</v>
      </c>
      <c r="G41" s="363">
        <f t="shared" si="24"/>
        <v>6.4805302860208522</v>
      </c>
      <c r="H41" s="363">
        <f t="shared" si="25"/>
        <v>7.3278417327211463</v>
      </c>
      <c r="I41" s="379"/>
      <c r="J41" s="379"/>
      <c r="K41" s="379"/>
    </row>
    <row r="42" spans="1:11" s="39" customFormat="1" ht="12.75">
      <c r="A42" s="778"/>
      <c r="B42" s="366">
        <v>3</v>
      </c>
      <c r="C42" s="365">
        <f t="shared" ref="C42:E42" si="28">C36/C33</f>
        <v>2.0367936925098553E-2</v>
      </c>
      <c r="D42" s="365">
        <f t="shared" si="28"/>
        <v>2.0966271649954422E-2</v>
      </c>
      <c r="E42" s="365">
        <f t="shared" si="28"/>
        <v>5.0126217093400649E-2</v>
      </c>
      <c r="F42" s="363">
        <f t="shared" si="24"/>
        <v>5.9833472485586875E-2</v>
      </c>
      <c r="G42" s="363">
        <f t="shared" si="24"/>
        <v>2.9159945443446227</v>
      </c>
      <c r="H42" s="363">
        <f t="shared" si="25"/>
        <v>2.9758280168302096</v>
      </c>
      <c r="I42" s="379"/>
      <c r="J42" s="379"/>
      <c r="K42" s="379"/>
    </row>
    <row r="43" spans="1:11" s="39" customFormat="1" ht="12.75">
      <c r="A43" s="778"/>
      <c r="B43" s="304" t="s">
        <v>574</v>
      </c>
      <c r="C43" s="365">
        <f t="shared" ref="C43:E43" si="29">C37/C33</f>
        <v>5.2562417871222077E-3</v>
      </c>
      <c r="D43" s="365">
        <f t="shared" si="29"/>
        <v>4.5578851412944391E-3</v>
      </c>
      <c r="E43" s="365">
        <f t="shared" si="29"/>
        <v>1.1179228272628922E-2</v>
      </c>
      <c r="F43" s="363">
        <f t="shared" si="24"/>
        <v>-6.9835664582776874E-2</v>
      </c>
      <c r="G43" s="363">
        <f t="shared" si="24"/>
        <v>0.66213431313344828</v>
      </c>
      <c r="H43" s="363">
        <f t="shared" si="25"/>
        <v>0.59229864855067149</v>
      </c>
      <c r="I43" s="379"/>
      <c r="J43" s="379"/>
      <c r="K43" s="379"/>
    </row>
    <row r="44" spans="1:11" s="39" customFormat="1" ht="12.75">
      <c r="A44" s="778"/>
      <c r="B44" s="304" t="s">
        <v>575</v>
      </c>
      <c r="C44" s="365">
        <f t="shared" ref="C44:E44" si="30">C38/C33</f>
        <v>8.5413929040735869E-3</v>
      </c>
      <c r="D44" s="365">
        <f t="shared" si="30"/>
        <v>4.1020966271649957E-3</v>
      </c>
      <c r="E44" s="365">
        <f t="shared" si="30"/>
        <v>5.048683736025965E-3</v>
      </c>
      <c r="F44" s="363">
        <f t="shared" si="24"/>
        <v>-0.44392962769085914</v>
      </c>
      <c r="G44" s="363">
        <f t="shared" si="24"/>
        <v>9.4658710886096925E-2</v>
      </c>
      <c r="H44" s="363">
        <f t="shared" si="25"/>
        <v>-0.34927091680476219</v>
      </c>
      <c r="I44" s="379"/>
      <c r="J44" s="379"/>
      <c r="K44" s="379"/>
    </row>
    <row r="45" spans="1:11" s="39" customFormat="1" ht="12.75">
      <c r="A45" s="776" t="s">
        <v>576</v>
      </c>
      <c r="B45" s="640" t="s">
        <v>7</v>
      </c>
      <c r="C45" s="355">
        <v>6.1999999999999993E-2</v>
      </c>
      <c r="D45" s="355">
        <v>0.11299999999999999</v>
      </c>
      <c r="E45" s="355">
        <v>0.20400000000000001</v>
      </c>
      <c r="F45" s="363">
        <f t="shared" si="24"/>
        <v>5.0999999999999996</v>
      </c>
      <c r="G45" s="363">
        <f t="shared" si="24"/>
        <v>9.1000000000000032</v>
      </c>
      <c r="H45" s="363">
        <f t="shared" si="25"/>
        <v>14.200000000000001</v>
      </c>
      <c r="I45" s="379"/>
      <c r="J45" s="379"/>
      <c r="K45" s="379"/>
    </row>
    <row r="46" spans="1:11" s="39" customFormat="1" ht="12.75">
      <c r="A46" s="776"/>
      <c r="B46" s="366">
        <v>1</v>
      </c>
      <c r="C46" s="355">
        <v>5.2999999999999999E-2</v>
      </c>
      <c r="D46" s="355">
        <v>9.6999999999999989E-2</v>
      </c>
      <c r="E46" s="355">
        <v>0.154</v>
      </c>
      <c r="F46" s="363">
        <f t="shared" si="24"/>
        <v>4.3999999999999995</v>
      </c>
      <c r="G46" s="363">
        <f t="shared" si="24"/>
        <v>5.7000000000000011</v>
      </c>
      <c r="H46" s="363">
        <f t="shared" si="25"/>
        <v>10.100000000000001</v>
      </c>
      <c r="I46" s="379"/>
      <c r="J46" s="379"/>
      <c r="K46" s="379"/>
    </row>
    <row r="47" spans="1:11" s="39" customFormat="1" ht="12.75">
      <c r="A47" s="776"/>
      <c r="B47" s="366">
        <v>2</v>
      </c>
      <c r="C47" s="355">
        <v>6.9999999999999993E-3</v>
      </c>
      <c r="D47" s="355">
        <v>1.3000000000000001E-2</v>
      </c>
      <c r="E47" s="355">
        <v>3.7000000000000005E-2</v>
      </c>
      <c r="F47" s="363">
        <f t="shared" si="24"/>
        <v>0.6000000000000002</v>
      </c>
      <c r="G47" s="363">
        <f t="shared" si="24"/>
        <v>2.4000000000000004</v>
      </c>
      <c r="H47" s="363">
        <f t="shared" si="25"/>
        <v>3.0000000000000004</v>
      </c>
      <c r="I47" s="379"/>
      <c r="J47" s="379"/>
      <c r="K47" s="379"/>
    </row>
    <row r="48" spans="1:11" s="39" customFormat="1" ht="12.75">
      <c r="A48" s="776"/>
      <c r="B48" s="366">
        <v>3</v>
      </c>
      <c r="C48" s="355">
        <v>1E-3</v>
      </c>
      <c r="D48" s="355">
        <v>2E-3</v>
      </c>
      <c r="E48" s="355">
        <v>0.01</v>
      </c>
      <c r="F48" s="363">
        <f t="shared" si="24"/>
        <v>0.1</v>
      </c>
      <c r="G48" s="363">
        <f t="shared" si="24"/>
        <v>0.8</v>
      </c>
      <c r="H48" s="363">
        <f t="shared" si="25"/>
        <v>0.90000000000000013</v>
      </c>
      <c r="I48" s="379"/>
      <c r="J48" s="379"/>
      <c r="K48" s="379"/>
    </row>
    <row r="49" spans="1:11" s="39" customFormat="1" ht="12.75">
      <c r="A49" s="776"/>
      <c r="B49" s="304" t="s">
        <v>574</v>
      </c>
      <c r="C49" s="355">
        <v>0</v>
      </c>
      <c r="D49" s="355">
        <v>1E-3</v>
      </c>
      <c r="E49" s="355">
        <v>2E-3</v>
      </c>
      <c r="F49" s="363">
        <f t="shared" si="24"/>
        <v>0.1</v>
      </c>
      <c r="G49" s="363">
        <f t="shared" si="24"/>
        <v>0.1</v>
      </c>
      <c r="H49" s="363">
        <f t="shared" si="25"/>
        <v>0.2</v>
      </c>
      <c r="I49" s="379"/>
      <c r="J49" s="379"/>
      <c r="K49" s="379"/>
    </row>
    <row r="50" spans="1:11" s="39" customFormat="1" ht="12.75">
      <c r="A50" s="776"/>
      <c r="B50" s="304" t="s">
        <v>575</v>
      </c>
      <c r="C50" s="355">
        <v>1E-3</v>
      </c>
      <c r="D50" s="355">
        <v>0</v>
      </c>
      <c r="E50" s="355">
        <v>1E-3</v>
      </c>
      <c r="F50" s="363">
        <f t="shared" si="24"/>
        <v>-0.1</v>
      </c>
      <c r="G50" s="363">
        <f t="shared" si="24"/>
        <v>0.1</v>
      </c>
      <c r="H50" s="363">
        <f t="shared" si="25"/>
        <v>0</v>
      </c>
      <c r="I50" s="379"/>
      <c r="J50" s="379"/>
      <c r="K50" s="379"/>
    </row>
    <row r="51" spans="1:11" s="39" customFormat="1" ht="12.75">
      <c r="A51" s="777" t="s">
        <v>577</v>
      </c>
      <c r="B51" s="301" t="s">
        <v>7</v>
      </c>
      <c r="C51" s="352">
        <v>1899</v>
      </c>
      <c r="D51" s="352">
        <v>2630</v>
      </c>
      <c r="E51" s="352">
        <v>3750</v>
      </c>
      <c r="F51" s="352">
        <f t="shared" ref="F51:G59" si="31">D51-C51</f>
        <v>731</v>
      </c>
      <c r="G51" s="380">
        <f t="shared" si="31"/>
        <v>1120</v>
      </c>
      <c r="H51" s="352">
        <f t="shared" ref="H51:H59" si="32">E51-C51</f>
        <v>1851</v>
      </c>
      <c r="I51" s="376">
        <f t="shared" ref="I51:J59" si="33">D51/C51-1</f>
        <v>0.38493944181147977</v>
      </c>
      <c r="J51" s="376">
        <f t="shared" si="33"/>
        <v>0.42585551330798488</v>
      </c>
      <c r="K51" s="376">
        <f t="shared" ref="K51:K57" si="34">E51/C51-1</f>
        <v>0.97472353870458139</v>
      </c>
    </row>
    <row r="52" spans="1:11" s="39" customFormat="1" ht="12.75">
      <c r="A52" s="777"/>
      <c r="B52" s="326" t="s">
        <v>578</v>
      </c>
      <c r="C52" s="352">
        <v>158</v>
      </c>
      <c r="D52" s="352">
        <v>175</v>
      </c>
      <c r="E52" s="352">
        <v>248</v>
      </c>
      <c r="F52" s="352">
        <f t="shared" si="31"/>
        <v>17</v>
      </c>
      <c r="G52" s="380">
        <f t="shared" si="31"/>
        <v>73</v>
      </c>
      <c r="H52" s="352">
        <f t="shared" si="32"/>
        <v>90</v>
      </c>
      <c r="I52" s="376">
        <f t="shared" si="33"/>
        <v>0.10759493670886067</v>
      </c>
      <c r="J52" s="376">
        <f t="shared" si="33"/>
        <v>0.41714285714285704</v>
      </c>
      <c r="K52" s="376">
        <f t="shared" si="34"/>
        <v>0.56962025316455689</v>
      </c>
    </row>
    <row r="53" spans="1:11" s="39" customFormat="1" ht="12.75">
      <c r="A53" s="777"/>
      <c r="B53" s="367" t="s">
        <v>579</v>
      </c>
      <c r="C53" s="352"/>
      <c r="D53" s="352">
        <v>83</v>
      </c>
      <c r="E53" s="352">
        <v>97</v>
      </c>
      <c r="F53" s="352">
        <f t="shared" si="31"/>
        <v>83</v>
      </c>
      <c r="G53" s="380">
        <f t="shared" si="31"/>
        <v>14</v>
      </c>
      <c r="H53" s="352">
        <f t="shared" si="32"/>
        <v>97</v>
      </c>
      <c r="I53" s="376"/>
      <c r="J53" s="376">
        <f t="shared" si="33"/>
        <v>0.16867469879518082</v>
      </c>
      <c r="K53" s="376"/>
    </row>
    <row r="54" spans="1:11" s="39" customFormat="1" ht="12.75">
      <c r="A54" s="777"/>
      <c r="B54" s="367" t="s">
        <v>580</v>
      </c>
      <c r="C54" s="352"/>
      <c r="D54" s="352">
        <v>92</v>
      </c>
      <c r="E54" s="352">
        <v>151</v>
      </c>
      <c r="F54" s="352">
        <f t="shared" si="31"/>
        <v>92</v>
      </c>
      <c r="G54" s="380">
        <f t="shared" si="31"/>
        <v>59</v>
      </c>
      <c r="H54" s="352">
        <f t="shared" si="32"/>
        <v>151</v>
      </c>
      <c r="I54" s="376"/>
      <c r="J54" s="376">
        <f t="shared" si="33"/>
        <v>0.64130434782608692</v>
      </c>
      <c r="K54" s="376"/>
    </row>
    <row r="55" spans="1:11" s="39" customFormat="1" ht="12.75">
      <c r="A55" s="777"/>
      <c r="B55" s="326" t="s">
        <v>581</v>
      </c>
      <c r="C55" s="352">
        <v>611</v>
      </c>
      <c r="D55" s="352">
        <v>564</v>
      </c>
      <c r="E55" s="352">
        <v>586</v>
      </c>
      <c r="F55" s="352">
        <f t="shared" si="31"/>
        <v>-47</v>
      </c>
      <c r="G55" s="380">
        <f t="shared" si="31"/>
        <v>22</v>
      </c>
      <c r="H55" s="352">
        <f t="shared" si="32"/>
        <v>-25</v>
      </c>
      <c r="I55" s="376">
        <f t="shared" si="33"/>
        <v>-7.6923076923076872E-2</v>
      </c>
      <c r="J55" s="376">
        <f t="shared" si="33"/>
        <v>3.900709219858145E-2</v>
      </c>
      <c r="K55" s="376">
        <f t="shared" si="34"/>
        <v>-4.0916530278232388E-2</v>
      </c>
    </row>
    <row r="56" spans="1:11" s="39" customFormat="1" ht="12.75">
      <c r="A56" s="777"/>
      <c r="B56" s="326" t="s">
        <v>582</v>
      </c>
      <c r="C56" s="352">
        <v>1006</v>
      </c>
      <c r="D56" s="352">
        <v>1677</v>
      </c>
      <c r="E56" s="352">
        <v>2049</v>
      </c>
      <c r="F56" s="352">
        <f t="shared" si="31"/>
        <v>671</v>
      </c>
      <c r="G56" s="380">
        <f t="shared" si="31"/>
        <v>372</v>
      </c>
      <c r="H56" s="352">
        <f t="shared" si="32"/>
        <v>1043</v>
      </c>
      <c r="I56" s="376">
        <f t="shared" si="33"/>
        <v>0.66699801192842934</v>
      </c>
      <c r="J56" s="376">
        <f t="shared" si="33"/>
        <v>0.22182468694096591</v>
      </c>
      <c r="K56" s="376">
        <f t="shared" si="34"/>
        <v>1.036779324055666</v>
      </c>
    </row>
    <row r="57" spans="1:11" s="39" customFormat="1" ht="12.75">
      <c r="A57" s="777"/>
      <c r="B57" s="326" t="s">
        <v>583</v>
      </c>
      <c r="C57" s="352">
        <v>124</v>
      </c>
      <c r="D57" s="352">
        <v>214</v>
      </c>
      <c r="E57" s="352">
        <v>867</v>
      </c>
      <c r="F57" s="352">
        <f t="shared" si="31"/>
        <v>90</v>
      </c>
      <c r="G57" s="380">
        <f t="shared" si="31"/>
        <v>653</v>
      </c>
      <c r="H57" s="352">
        <f t="shared" si="32"/>
        <v>743</v>
      </c>
      <c r="I57" s="376">
        <f t="shared" si="33"/>
        <v>0.72580645161290325</v>
      </c>
      <c r="J57" s="376">
        <f t="shared" si="33"/>
        <v>3.0514018691588785</v>
      </c>
      <c r="K57" s="376">
        <f t="shared" si="34"/>
        <v>5.991935483870968</v>
      </c>
    </row>
    <row r="58" spans="1:11" s="39" customFormat="1" ht="12.75">
      <c r="A58" s="777"/>
      <c r="B58" s="367" t="s">
        <v>584</v>
      </c>
      <c r="C58" s="352"/>
      <c r="D58" s="352">
        <v>187</v>
      </c>
      <c r="E58" s="352">
        <v>736</v>
      </c>
      <c r="F58" s="352">
        <f t="shared" si="31"/>
        <v>187</v>
      </c>
      <c r="G58" s="380">
        <f t="shared" si="31"/>
        <v>549</v>
      </c>
      <c r="H58" s="352">
        <f t="shared" si="32"/>
        <v>736</v>
      </c>
      <c r="I58" s="376"/>
      <c r="J58" s="376">
        <f t="shared" si="33"/>
        <v>2.9358288770053478</v>
      </c>
      <c r="K58" s="376"/>
    </row>
    <row r="59" spans="1:11" s="39" customFormat="1" ht="12.75">
      <c r="A59" s="777"/>
      <c r="B59" s="326" t="s">
        <v>585</v>
      </c>
      <c r="C59" s="352"/>
      <c r="D59" s="352">
        <v>27</v>
      </c>
      <c r="E59" s="352">
        <v>131</v>
      </c>
      <c r="F59" s="352">
        <f t="shared" si="31"/>
        <v>27</v>
      </c>
      <c r="G59" s="380">
        <f t="shared" si="31"/>
        <v>104</v>
      </c>
      <c r="H59" s="352">
        <f t="shared" si="32"/>
        <v>131</v>
      </c>
      <c r="I59" s="376"/>
      <c r="J59" s="376">
        <f t="shared" si="33"/>
        <v>3.8518518518518521</v>
      </c>
      <c r="K59" s="376"/>
    </row>
    <row r="60" spans="1:11" s="39" customFormat="1" ht="12.75">
      <c r="A60" s="777"/>
      <c r="B60" s="367" t="s">
        <v>586</v>
      </c>
      <c r="C60" s="352"/>
      <c r="D60" s="352"/>
      <c r="E60" s="352">
        <v>95</v>
      </c>
      <c r="F60" s="352"/>
      <c r="G60" s="308"/>
      <c r="H60" s="352"/>
      <c r="I60" s="376"/>
      <c r="J60" s="376"/>
      <c r="K60" s="376"/>
    </row>
    <row r="61" spans="1:11" s="39" customFormat="1" ht="12.75">
      <c r="A61" s="777"/>
      <c r="B61" s="367" t="s">
        <v>587</v>
      </c>
      <c r="C61" s="352"/>
      <c r="D61" s="352"/>
      <c r="E61" s="352">
        <v>16</v>
      </c>
      <c r="F61" s="352"/>
      <c r="G61" s="308"/>
      <c r="H61" s="352"/>
      <c r="I61" s="376"/>
      <c r="J61" s="376"/>
      <c r="K61" s="376"/>
    </row>
    <row r="62" spans="1:11" s="39" customFormat="1" ht="12.75">
      <c r="A62" s="777"/>
      <c r="B62" s="367" t="s">
        <v>588</v>
      </c>
      <c r="C62" s="352"/>
      <c r="D62" s="352"/>
      <c r="E62" s="352">
        <v>11</v>
      </c>
      <c r="F62" s="352"/>
      <c r="G62" s="308"/>
      <c r="H62" s="352"/>
      <c r="I62" s="376"/>
      <c r="J62" s="376"/>
      <c r="K62" s="376"/>
    </row>
    <row r="63" spans="1:11" s="39" customFormat="1" ht="12.75">
      <c r="A63" s="777"/>
      <c r="B63" s="367" t="s">
        <v>589</v>
      </c>
      <c r="C63" s="352"/>
      <c r="D63" s="352"/>
      <c r="E63" s="352">
        <v>9</v>
      </c>
      <c r="F63" s="352"/>
      <c r="G63" s="308"/>
      <c r="H63" s="352"/>
      <c r="I63" s="376"/>
      <c r="J63" s="376"/>
      <c r="K63" s="376"/>
    </row>
    <row r="64" spans="1:11" s="39" customFormat="1" ht="12.75">
      <c r="A64" s="776" t="s">
        <v>590</v>
      </c>
      <c r="B64" s="303" t="s">
        <v>7</v>
      </c>
      <c r="C64" s="365">
        <f t="shared" ref="C64:E64" si="35">C51/C51</f>
        <v>1</v>
      </c>
      <c r="D64" s="365">
        <f t="shared" si="35"/>
        <v>1</v>
      </c>
      <c r="E64" s="365">
        <f t="shared" si="35"/>
        <v>1</v>
      </c>
      <c r="F64" s="363">
        <f t="shared" ref="F64:G76" si="36">(D64-C64)*100</f>
        <v>0</v>
      </c>
      <c r="G64" s="363">
        <f t="shared" si="36"/>
        <v>0</v>
      </c>
      <c r="H64" s="363">
        <f t="shared" ref="H64:H76" si="37">(E64-C64)*100</f>
        <v>0</v>
      </c>
      <c r="I64" s="379"/>
      <c r="J64" s="379"/>
      <c r="K64" s="379"/>
    </row>
    <row r="65" spans="1:11" s="39" customFormat="1" ht="12.75">
      <c r="A65" s="776"/>
      <c r="B65" s="304" t="s">
        <v>578</v>
      </c>
      <c r="C65" s="365">
        <f t="shared" ref="C65:E65" si="38">C52/C51</f>
        <v>8.3201685097419695E-2</v>
      </c>
      <c r="D65" s="365">
        <f t="shared" si="38"/>
        <v>6.6539923954372623E-2</v>
      </c>
      <c r="E65" s="365">
        <f t="shared" si="38"/>
        <v>6.6133333333333336E-2</v>
      </c>
      <c r="F65" s="363">
        <f t="shared" si="36"/>
        <v>-1.6661761143047071</v>
      </c>
      <c r="G65" s="363">
        <f t="shared" si="36"/>
        <v>-4.0659062103928778E-2</v>
      </c>
      <c r="H65" s="363">
        <f t="shared" si="37"/>
        <v>-1.706835176408636</v>
      </c>
      <c r="I65" s="379"/>
      <c r="J65" s="379"/>
      <c r="K65" s="379"/>
    </row>
    <row r="66" spans="1:11" s="39" customFormat="1" ht="12.75">
      <c r="A66" s="776"/>
      <c r="B66" s="368" t="s">
        <v>579</v>
      </c>
      <c r="C66" s="365">
        <f t="shared" ref="C66:E66" si="39">C53/C51</f>
        <v>0</v>
      </c>
      <c r="D66" s="365">
        <f t="shared" si="39"/>
        <v>3.1558935361216733E-2</v>
      </c>
      <c r="E66" s="365">
        <f t="shared" si="39"/>
        <v>2.5866666666666666E-2</v>
      </c>
      <c r="F66" s="363">
        <f t="shared" si="36"/>
        <v>3.1558935361216731</v>
      </c>
      <c r="G66" s="363">
        <f t="shared" si="36"/>
        <v>-0.56922686945500667</v>
      </c>
      <c r="H66" s="363">
        <f t="shared" si="37"/>
        <v>2.5866666666666664</v>
      </c>
      <c r="I66" s="379"/>
      <c r="J66" s="379"/>
      <c r="K66" s="379"/>
    </row>
    <row r="67" spans="1:11" s="39" customFormat="1" ht="12.75">
      <c r="A67" s="776"/>
      <c r="B67" s="368" t="s">
        <v>580</v>
      </c>
      <c r="C67" s="365">
        <f t="shared" ref="C67:E67" si="40">C54/C51</f>
        <v>0</v>
      </c>
      <c r="D67" s="365">
        <f t="shared" si="40"/>
        <v>3.4980988593155897E-2</v>
      </c>
      <c r="E67" s="365">
        <f t="shared" si="40"/>
        <v>4.0266666666666666E-2</v>
      </c>
      <c r="F67" s="363">
        <f t="shared" si="36"/>
        <v>3.4980988593155895</v>
      </c>
      <c r="G67" s="363">
        <f t="shared" si="36"/>
        <v>0.52856780735107689</v>
      </c>
      <c r="H67" s="363">
        <f t="shared" si="37"/>
        <v>4.0266666666666664</v>
      </c>
      <c r="I67" s="379"/>
      <c r="J67" s="379"/>
      <c r="K67" s="379"/>
    </row>
    <row r="68" spans="1:11" s="39" customFormat="1" ht="12.75">
      <c r="A68" s="776"/>
      <c r="B68" s="304" t="s">
        <v>581</v>
      </c>
      <c r="C68" s="365">
        <f t="shared" ref="C68:E68" si="41">C55/C51</f>
        <v>0.32174828857293314</v>
      </c>
      <c r="D68" s="365">
        <f t="shared" si="41"/>
        <v>0.21444866920152092</v>
      </c>
      <c r="E68" s="365">
        <f t="shared" si="41"/>
        <v>0.15626666666666666</v>
      </c>
      <c r="F68" s="363">
        <f t="shared" si="36"/>
        <v>-10.729961937141223</v>
      </c>
      <c r="G68" s="363">
        <f t="shared" si="36"/>
        <v>-5.8182002534854256</v>
      </c>
      <c r="H68" s="363">
        <f t="shared" si="37"/>
        <v>-16.548162190626648</v>
      </c>
      <c r="I68" s="379"/>
      <c r="J68" s="379"/>
      <c r="K68" s="379"/>
    </row>
    <row r="69" spans="1:11" s="39" customFormat="1" ht="12.75">
      <c r="A69" s="776"/>
      <c r="B69" s="304" t="s">
        <v>582</v>
      </c>
      <c r="C69" s="365">
        <f t="shared" ref="C69:E69" si="42">C56/C51</f>
        <v>0.52975250131648233</v>
      </c>
      <c r="D69" s="365">
        <f t="shared" si="42"/>
        <v>0.6376425855513308</v>
      </c>
      <c r="E69" s="365">
        <f t="shared" si="42"/>
        <v>0.5464</v>
      </c>
      <c r="F69" s="363">
        <f t="shared" si="36"/>
        <v>10.789008423484848</v>
      </c>
      <c r="G69" s="363">
        <f t="shared" si="36"/>
        <v>-9.1242585551330802</v>
      </c>
      <c r="H69" s="363">
        <f t="shared" si="37"/>
        <v>1.664749868351767</v>
      </c>
      <c r="I69" s="379"/>
      <c r="J69" s="379"/>
      <c r="K69" s="379"/>
    </row>
    <row r="70" spans="1:11" s="39" customFormat="1" ht="12.75">
      <c r="A70" s="776"/>
      <c r="B70" s="304" t="s">
        <v>583</v>
      </c>
      <c r="C70" s="365">
        <f t="shared" ref="C70:E70" si="43">C57/C51</f>
        <v>6.5297525013164825E-2</v>
      </c>
      <c r="D70" s="365">
        <f t="shared" si="43"/>
        <v>8.1368821292775659E-2</v>
      </c>
      <c r="E70" s="365">
        <f t="shared" si="43"/>
        <v>0.23119999999999999</v>
      </c>
      <c r="F70" s="363">
        <f t="shared" si="36"/>
        <v>1.6071296279610834</v>
      </c>
      <c r="G70" s="363">
        <f t="shared" si="36"/>
        <v>14.983117870722435</v>
      </c>
      <c r="H70" s="363">
        <f t="shared" si="37"/>
        <v>16.590247498683517</v>
      </c>
      <c r="I70" s="379"/>
      <c r="J70" s="379"/>
      <c r="K70" s="379"/>
    </row>
    <row r="71" spans="1:11" s="39" customFormat="1" ht="12.75">
      <c r="A71" s="776"/>
      <c r="B71" s="368" t="s">
        <v>584</v>
      </c>
      <c r="C71" s="365">
        <f t="shared" ref="C71:E71" si="44">C58/C51</f>
        <v>0</v>
      </c>
      <c r="D71" s="365">
        <f t="shared" si="44"/>
        <v>7.1102661596958175E-2</v>
      </c>
      <c r="E71" s="365">
        <f t="shared" si="44"/>
        <v>0.19626666666666667</v>
      </c>
      <c r="F71" s="363">
        <f t="shared" si="36"/>
        <v>7.1102661596958177</v>
      </c>
      <c r="G71" s="363">
        <f t="shared" si="36"/>
        <v>12.516400506970848</v>
      </c>
      <c r="H71" s="363">
        <f t="shared" si="37"/>
        <v>19.626666666666669</v>
      </c>
      <c r="I71" s="379"/>
      <c r="J71" s="379"/>
      <c r="K71" s="379"/>
    </row>
    <row r="72" spans="1:11" s="39" customFormat="1" ht="12.75">
      <c r="A72" s="776"/>
      <c r="B72" s="304" t="s">
        <v>585</v>
      </c>
      <c r="C72" s="365">
        <f t="shared" ref="C72:E72" si="45">C59/C51</f>
        <v>0</v>
      </c>
      <c r="D72" s="365">
        <f t="shared" si="45"/>
        <v>1.0266159695817491E-2</v>
      </c>
      <c r="E72" s="365">
        <f t="shared" si="45"/>
        <v>3.493333333333333E-2</v>
      </c>
      <c r="F72" s="363">
        <f t="shared" si="36"/>
        <v>1.0266159695817492</v>
      </c>
      <c r="G72" s="363">
        <f t="shared" si="36"/>
        <v>2.466717363751584</v>
      </c>
      <c r="H72" s="363">
        <f t="shared" si="37"/>
        <v>3.4933333333333332</v>
      </c>
      <c r="I72" s="379"/>
      <c r="J72" s="379"/>
      <c r="K72" s="379"/>
    </row>
    <row r="73" spans="1:11" s="39" customFormat="1" ht="12.75">
      <c r="A73" s="776"/>
      <c r="B73" s="368" t="s">
        <v>586</v>
      </c>
      <c r="C73" s="365">
        <f t="shared" ref="C73:E73" si="46">C60/C51</f>
        <v>0</v>
      </c>
      <c r="D73" s="365">
        <f t="shared" si="46"/>
        <v>0</v>
      </c>
      <c r="E73" s="365">
        <f t="shared" si="46"/>
        <v>2.5333333333333333E-2</v>
      </c>
      <c r="F73" s="363">
        <f t="shared" si="36"/>
        <v>0</v>
      </c>
      <c r="G73" s="363">
        <f t="shared" si="36"/>
        <v>2.5333333333333332</v>
      </c>
      <c r="H73" s="363">
        <f t="shared" si="37"/>
        <v>2.5333333333333332</v>
      </c>
      <c r="I73" s="379"/>
      <c r="J73" s="379"/>
      <c r="K73" s="379"/>
    </row>
    <row r="74" spans="1:11" s="39" customFormat="1" ht="12.75">
      <c r="A74" s="776"/>
      <c r="B74" s="368" t="s">
        <v>587</v>
      </c>
      <c r="C74" s="365">
        <f t="shared" ref="C74:E74" si="47">C61/C51</f>
        <v>0</v>
      </c>
      <c r="D74" s="365">
        <f t="shared" si="47"/>
        <v>0</v>
      </c>
      <c r="E74" s="365">
        <f t="shared" si="47"/>
        <v>4.2666666666666669E-3</v>
      </c>
      <c r="F74" s="363">
        <f t="shared" si="36"/>
        <v>0</v>
      </c>
      <c r="G74" s="363">
        <f t="shared" si="36"/>
        <v>0.42666666666666669</v>
      </c>
      <c r="H74" s="363">
        <f t="shared" si="37"/>
        <v>0.42666666666666669</v>
      </c>
      <c r="I74" s="379"/>
      <c r="J74" s="379"/>
      <c r="K74" s="379"/>
    </row>
    <row r="75" spans="1:11" s="39" customFormat="1" ht="12.75">
      <c r="A75" s="776"/>
      <c r="B75" s="368" t="s">
        <v>588</v>
      </c>
      <c r="C75" s="365">
        <f t="shared" ref="C75:E75" si="48">C62/C51</f>
        <v>0</v>
      </c>
      <c r="D75" s="365">
        <f t="shared" si="48"/>
        <v>0</v>
      </c>
      <c r="E75" s="365">
        <f t="shared" si="48"/>
        <v>2.9333333333333334E-3</v>
      </c>
      <c r="F75" s="363">
        <f t="shared" si="36"/>
        <v>0</v>
      </c>
      <c r="G75" s="363">
        <f t="shared" si="36"/>
        <v>0.29333333333333333</v>
      </c>
      <c r="H75" s="363">
        <f t="shared" si="37"/>
        <v>0.29333333333333333</v>
      </c>
      <c r="I75" s="379"/>
      <c r="J75" s="379"/>
      <c r="K75" s="379"/>
    </row>
    <row r="76" spans="1:11" s="39" customFormat="1" ht="12.75">
      <c r="A76" s="776"/>
      <c r="B76" s="368" t="s">
        <v>589</v>
      </c>
      <c r="C76" s="365">
        <f t="shared" ref="C76:E76" si="49">C63/C51</f>
        <v>0</v>
      </c>
      <c r="D76" s="365">
        <f t="shared" si="49"/>
        <v>0</v>
      </c>
      <c r="E76" s="365">
        <f t="shared" si="49"/>
        <v>2.3999999999999998E-3</v>
      </c>
      <c r="F76" s="363">
        <f t="shared" si="36"/>
        <v>0</v>
      </c>
      <c r="G76" s="363">
        <f t="shared" si="36"/>
        <v>0.24</v>
      </c>
      <c r="H76" s="363">
        <f t="shared" si="37"/>
        <v>0.24</v>
      </c>
      <c r="I76" s="379"/>
      <c r="J76" s="379"/>
      <c r="K76" s="379"/>
    </row>
    <row r="77" spans="1:11" s="39" customFormat="1" ht="12.75">
      <c r="A77" s="777" t="s">
        <v>591</v>
      </c>
      <c r="B77" s="301" t="s">
        <v>7</v>
      </c>
      <c r="C77" s="352"/>
      <c r="D77" s="352"/>
      <c r="E77" s="352">
        <v>2773</v>
      </c>
      <c r="F77" s="357"/>
      <c r="G77" s="335"/>
      <c r="H77" s="357"/>
      <c r="I77" s="376"/>
      <c r="J77" s="376"/>
      <c r="K77" s="376"/>
    </row>
    <row r="78" spans="1:11" s="39" customFormat="1" ht="12.75">
      <c r="A78" s="777"/>
      <c r="B78" s="326" t="s">
        <v>579</v>
      </c>
      <c r="C78" s="352"/>
      <c r="D78" s="352"/>
      <c r="E78" s="352">
        <v>92</v>
      </c>
      <c r="F78" s="357"/>
      <c r="G78" s="335"/>
      <c r="H78" s="357"/>
      <c r="I78" s="376"/>
      <c r="J78" s="376"/>
      <c r="K78" s="376"/>
    </row>
    <row r="79" spans="1:11" s="39" customFormat="1" ht="12.75">
      <c r="A79" s="777"/>
      <c r="B79" s="326" t="s">
        <v>580</v>
      </c>
      <c r="C79" s="352"/>
      <c r="D79" s="352"/>
      <c r="E79" s="352">
        <v>150</v>
      </c>
      <c r="F79" s="357"/>
      <c r="G79" s="335"/>
      <c r="H79" s="357"/>
      <c r="I79" s="376"/>
      <c r="J79" s="376"/>
      <c r="K79" s="376"/>
    </row>
    <row r="80" spans="1:11" s="39" customFormat="1" ht="12.75">
      <c r="A80" s="777"/>
      <c r="B80" s="326" t="s">
        <v>581</v>
      </c>
      <c r="C80" s="352"/>
      <c r="D80" s="352"/>
      <c r="E80" s="352">
        <v>555</v>
      </c>
      <c r="F80" s="357"/>
      <c r="G80" s="335"/>
      <c r="H80" s="357"/>
      <c r="I80" s="376"/>
      <c r="J80" s="376"/>
      <c r="K80" s="376"/>
    </row>
    <row r="81" spans="1:11" s="39" customFormat="1" ht="12.75">
      <c r="A81" s="777"/>
      <c r="B81" s="326" t="s">
        <v>582</v>
      </c>
      <c r="C81" s="352"/>
      <c r="D81" s="352"/>
      <c r="E81" s="352">
        <v>1740</v>
      </c>
      <c r="F81" s="357"/>
      <c r="G81" s="335"/>
      <c r="H81" s="357"/>
      <c r="I81" s="376"/>
      <c r="J81" s="376"/>
      <c r="K81" s="376"/>
    </row>
    <row r="82" spans="1:11" s="39" customFormat="1" ht="12.75">
      <c r="A82" s="777"/>
      <c r="B82" s="326" t="s">
        <v>584</v>
      </c>
      <c r="C82" s="352"/>
      <c r="D82" s="352"/>
      <c r="E82" s="352">
        <v>619</v>
      </c>
      <c r="F82" s="357"/>
      <c r="G82" s="335"/>
      <c r="H82" s="357"/>
      <c r="I82" s="376"/>
      <c r="J82" s="376"/>
      <c r="K82" s="376"/>
    </row>
    <row r="83" spans="1:11" s="39" customFormat="1" ht="12.75">
      <c r="A83" s="777"/>
      <c r="B83" s="326" t="s">
        <v>586</v>
      </c>
      <c r="C83" s="352"/>
      <c r="D83" s="352"/>
      <c r="E83" s="352">
        <v>83</v>
      </c>
      <c r="F83" s="357"/>
      <c r="G83" s="335"/>
      <c r="H83" s="357"/>
      <c r="I83" s="376"/>
      <c r="J83" s="376"/>
      <c r="K83" s="376"/>
    </row>
    <row r="84" spans="1:11" s="39" customFormat="1" ht="12.75">
      <c r="A84" s="777"/>
      <c r="B84" s="326" t="s">
        <v>587</v>
      </c>
      <c r="C84" s="369"/>
      <c r="D84" s="369"/>
      <c r="E84" s="369">
        <v>15</v>
      </c>
      <c r="F84" s="357"/>
      <c r="G84" s="335"/>
      <c r="H84" s="357"/>
      <c r="I84" s="376"/>
      <c r="J84" s="376"/>
      <c r="K84" s="376"/>
    </row>
    <row r="85" spans="1:11" s="39" customFormat="1" ht="12.75">
      <c r="A85" s="777"/>
      <c r="B85" s="326" t="s">
        <v>588</v>
      </c>
      <c r="C85" s="369"/>
      <c r="D85" s="369"/>
      <c r="E85" s="369">
        <v>11</v>
      </c>
      <c r="F85" s="357"/>
      <c r="G85" s="335"/>
      <c r="H85" s="357"/>
      <c r="I85" s="376"/>
      <c r="J85" s="376"/>
      <c r="K85" s="376"/>
    </row>
    <row r="86" spans="1:11" s="39" customFormat="1" ht="12.75">
      <c r="A86" s="777"/>
      <c r="B86" s="326" t="s">
        <v>589</v>
      </c>
      <c r="C86" s="369"/>
      <c r="D86" s="369"/>
      <c r="E86" s="369">
        <v>8</v>
      </c>
      <c r="F86" s="357"/>
      <c r="G86" s="335"/>
      <c r="H86" s="357"/>
      <c r="I86" s="376"/>
      <c r="J86" s="376"/>
      <c r="K86" s="376"/>
    </row>
    <row r="87" spans="1:11" s="39" customFormat="1" ht="12.75">
      <c r="A87" s="776" t="s">
        <v>592</v>
      </c>
      <c r="B87" s="303" t="s">
        <v>7</v>
      </c>
      <c r="C87" s="354"/>
      <c r="D87" s="354"/>
      <c r="E87" s="365">
        <f t="shared" ref="E87" si="50">E77/E77</f>
        <v>1</v>
      </c>
      <c r="F87" s="359"/>
      <c r="G87" s="334"/>
      <c r="H87" s="359"/>
      <c r="I87" s="379"/>
      <c r="J87" s="379"/>
      <c r="K87" s="379"/>
    </row>
    <row r="88" spans="1:11" s="39" customFormat="1" ht="12.75">
      <c r="A88" s="776"/>
      <c r="B88" s="304" t="s">
        <v>579</v>
      </c>
      <c r="C88" s="354"/>
      <c r="D88" s="354"/>
      <c r="E88" s="365">
        <f t="shared" ref="E88" si="51">E78/E77</f>
        <v>3.3177064551027771E-2</v>
      </c>
      <c r="F88" s="359"/>
      <c r="G88" s="334"/>
      <c r="H88" s="359"/>
      <c r="I88" s="379"/>
      <c r="J88" s="379"/>
      <c r="K88" s="379"/>
    </row>
    <row r="89" spans="1:11" s="39" customFormat="1" ht="12.75">
      <c r="A89" s="776"/>
      <c r="B89" s="304" t="s">
        <v>580</v>
      </c>
      <c r="C89" s="354"/>
      <c r="D89" s="354"/>
      <c r="E89" s="365">
        <f t="shared" ref="E89" si="52">E79/E77</f>
        <v>5.4093040028849619E-2</v>
      </c>
      <c r="F89" s="359"/>
      <c r="G89" s="334"/>
      <c r="H89" s="359"/>
      <c r="I89" s="379"/>
      <c r="J89" s="379"/>
      <c r="K89" s="379"/>
    </row>
    <row r="90" spans="1:11" s="39" customFormat="1" ht="12.75">
      <c r="A90" s="776"/>
      <c r="B90" s="304" t="s">
        <v>581</v>
      </c>
      <c r="C90" s="354"/>
      <c r="D90" s="354"/>
      <c r="E90" s="365">
        <f t="shared" ref="E90" si="53">E80/E77</f>
        <v>0.20014424810674361</v>
      </c>
      <c r="F90" s="359"/>
      <c r="G90" s="334"/>
      <c r="H90" s="359"/>
      <c r="I90" s="379"/>
      <c r="J90" s="379"/>
      <c r="K90" s="379"/>
    </row>
    <row r="91" spans="1:11" s="39" customFormat="1" ht="12.75">
      <c r="A91" s="776"/>
      <c r="B91" s="304" t="s">
        <v>582</v>
      </c>
      <c r="C91" s="354"/>
      <c r="D91" s="354"/>
      <c r="E91" s="365">
        <f t="shared" ref="E91" si="54">E81/E77</f>
        <v>0.62747926433465562</v>
      </c>
      <c r="F91" s="359"/>
      <c r="G91" s="334"/>
      <c r="H91" s="359"/>
      <c r="I91" s="379"/>
      <c r="J91" s="379"/>
      <c r="K91" s="379"/>
    </row>
    <row r="92" spans="1:11" s="39" customFormat="1" ht="12.75">
      <c r="A92" s="776"/>
      <c r="B92" s="304" t="s">
        <v>584</v>
      </c>
      <c r="C92" s="354"/>
      <c r="D92" s="354"/>
      <c r="E92" s="365">
        <f t="shared" ref="E92" si="55">E82/E77</f>
        <v>0.22322394518571945</v>
      </c>
      <c r="F92" s="359"/>
      <c r="G92" s="334"/>
      <c r="H92" s="359"/>
      <c r="I92" s="379"/>
      <c r="J92" s="379"/>
      <c r="K92" s="379"/>
    </row>
    <row r="93" spans="1:11" s="39" customFormat="1" ht="12.75">
      <c r="A93" s="776"/>
      <c r="B93" s="304" t="s">
        <v>586</v>
      </c>
      <c r="C93" s="354"/>
      <c r="D93" s="354"/>
      <c r="E93" s="365">
        <f t="shared" ref="E93" si="56">E83/E77</f>
        <v>2.9931482149296789E-2</v>
      </c>
      <c r="F93" s="359"/>
      <c r="G93" s="334"/>
      <c r="H93" s="359"/>
      <c r="I93" s="379"/>
      <c r="J93" s="379"/>
      <c r="K93" s="379"/>
    </row>
    <row r="94" spans="1:11" s="39" customFormat="1" ht="12.75">
      <c r="A94" s="776"/>
      <c r="B94" s="304" t="s">
        <v>587</v>
      </c>
      <c r="C94" s="370"/>
      <c r="D94" s="370"/>
      <c r="E94" s="365">
        <f t="shared" ref="E94" si="57">E84/E77</f>
        <v>5.4093040028849624E-3</v>
      </c>
      <c r="F94" s="359"/>
      <c r="G94" s="334"/>
      <c r="H94" s="359"/>
      <c r="I94" s="379"/>
      <c r="J94" s="379"/>
      <c r="K94" s="379"/>
    </row>
    <row r="95" spans="1:11" s="39" customFormat="1" ht="12.75">
      <c r="A95" s="776"/>
      <c r="B95" s="304" t="s">
        <v>588</v>
      </c>
      <c r="C95" s="370"/>
      <c r="D95" s="370"/>
      <c r="E95" s="365">
        <f t="shared" ref="E95" si="58">E85/E77</f>
        <v>3.9668229354489718E-3</v>
      </c>
      <c r="F95" s="359"/>
      <c r="G95" s="334"/>
      <c r="H95" s="359"/>
      <c r="I95" s="379"/>
      <c r="J95" s="379"/>
      <c r="K95" s="379"/>
    </row>
    <row r="96" spans="1:11" s="39" customFormat="1" ht="12.75">
      <c r="A96" s="776"/>
      <c r="B96" s="304" t="s">
        <v>589</v>
      </c>
      <c r="C96" s="370"/>
      <c r="D96" s="370"/>
      <c r="E96" s="365">
        <f t="shared" ref="E96" si="59">E86/E77</f>
        <v>2.8849621348719799E-3</v>
      </c>
      <c r="F96" s="359"/>
      <c r="G96" s="334"/>
      <c r="H96" s="359"/>
      <c r="I96" s="379"/>
      <c r="J96" s="379"/>
      <c r="K96" s="379"/>
    </row>
    <row r="97" spans="1:11" s="39" customFormat="1" ht="12.75">
      <c r="A97" s="777" t="s">
        <v>593</v>
      </c>
      <c r="B97" s="301" t="s">
        <v>7</v>
      </c>
      <c r="C97" s="352"/>
      <c r="D97" s="352"/>
      <c r="E97" s="352">
        <v>3750</v>
      </c>
      <c r="F97" s="357"/>
      <c r="G97" s="335"/>
      <c r="H97" s="357"/>
      <c r="I97" s="376"/>
      <c r="J97" s="376"/>
      <c r="K97" s="376"/>
    </row>
    <row r="98" spans="1:11" s="39" customFormat="1" ht="12.75">
      <c r="A98" s="777"/>
      <c r="B98" s="371" t="s">
        <v>594</v>
      </c>
      <c r="C98" s="352"/>
      <c r="D98" s="352"/>
      <c r="E98" s="351">
        <v>719</v>
      </c>
      <c r="F98" s="357"/>
      <c r="G98" s="335"/>
      <c r="H98" s="357"/>
      <c r="I98" s="376"/>
      <c r="J98" s="376"/>
      <c r="K98" s="376"/>
    </row>
    <row r="99" spans="1:11" s="39" customFormat="1" ht="12.75">
      <c r="A99" s="777"/>
      <c r="B99" s="371" t="s">
        <v>595</v>
      </c>
      <c r="C99" s="352"/>
      <c r="D99" s="352"/>
      <c r="E99" s="351">
        <v>1039</v>
      </c>
      <c r="F99" s="357"/>
      <c r="G99" s="335"/>
      <c r="H99" s="357"/>
      <c r="I99" s="376"/>
      <c r="J99" s="376"/>
      <c r="K99" s="376"/>
    </row>
    <row r="100" spans="1:11" s="39" customFormat="1" ht="12.75">
      <c r="A100" s="777"/>
      <c r="B100" s="371" t="s">
        <v>596</v>
      </c>
      <c r="C100" s="352"/>
      <c r="D100" s="352"/>
      <c r="E100" s="351">
        <v>1199</v>
      </c>
      <c r="F100" s="357"/>
      <c r="G100" s="335"/>
      <c r="H100" s="357"/>
      <c r="I100" s="376"/>
      <c r="J100" s="376"/>
      <c r="K100" s="376"/>
    </row>
    <row r="101" spans="1:11" s="39" customFormat="1" ht="12.75">
      <c r="A101" s="777"/>
      <c r="B101" s="371" t="s">
        <v>597</v>
      </c>
      <c r="C101" s="352"/>
      <c r="D101" s="352"/>
      <c r="E101" s="351">
        <v>793</v>
      </c>
      <c r="F101" s="357"/>
      <c r="G101" s="335"/>
      <c r="H101" s="357"/>
      <c r="I101" s="376"/>
      <c r="J101" s="376"/>
      <c r="K101" s="376"/>
    </row>
    <row r="102" spans="1:11" s="39" customFormat="1" ht="12.75">
      <c r="A102" s="776" t="s">
        <v>598</v>
      </c>
      <c r="B102" s="303" t="s">
        <v>7</v>
      </c>
      <c r="C102" s="354"/>
      <c r="D102" s="354"/>
      <c r="E102" s="365">
        <f t="shared" ref="E102" si="60">E97/E97</f>
        <v>1</v>
      </c>
      <c r="F102" s="359"/>
      <c r="G102" s="334"/>
      <c r="H102" s="359"/>
      <c r="I102" s="379"/>
      <c r="J102" s="379"/>
      <c r="K102" s="379"/>
    </row>
    <row r="103" spans="1:11" s="39" customFormat="1" ht="12.75">
      <c r="A103" s="776"/>
      <c r="B103" s="366" t="s">
        <v>594</v>
      </c>
      <c r="C103" s="354"/>
      <c r="D103" s="354"/>
      <c r="E103" s="365">
        <f t="shared" ref="E103" si="61">E98/E97</f>
        <v>0.19173333333333334</v>
      </c>
      <c r="F103" s="359"/>
      <c r="G103" s="334"/>
      <c r="H103" s="359"/>
      <c r="I103" s="379"/>
      <c r="J103" s="379"/>
      <c r="K103" s="379"/>
    </row>
    <row r="104" spans="1:11" s="39" customFormat="1" ht="12.75">
      <c r="A104" s="776"/>
      <c r="B104" s="366" t="s">
        <v>595</v>
      </c>
      <c r="C104" s="354"/>
      <c r="D104" s="354"/>
      <c r="E104" s="365">
        <f t="shared" ref="E104" si="62">E99/E97</f>
        <v>0.27706666666666668</v>
      </c>
      <c r="F104" s="359"/>
      <c r="G104" s="334"/>
      <c r="H104" s="359"/>
      <c r="I104" s="379"/>
      <c r="J104" s="379"/>
      <c r="K104" s="379"/>
    </row>
    <row r="105" spans="1:11" s="39" customFormat="1" ht="12.75">
      <c r="A105" s="776"/>
      <c r="B105" s="366" t="s">
        <v>596</v>
      </c>
      <c r="C105" s="354"/>
      <c r="D105" s="354"/>
      <c r="E105" s="365">
        <f t="shared" ref="E105" si="63">E100/E97</f>
        <v>0.31973333333333331</v>
      </c>
      <c r="F105" s="359"/>
      <c r="G105" s="334"/>
      <c r="H105" s="359"/>
      <c r="I105" s="379"/>
      <c r="J105" s="379"/>
      <c r="K105" s="379"/>
    </row>
    <row r="106" spans="1:11" s="39" customFormat="1" ht="12.75">
      <c r="A106" s="776"/>
      <c r="B106" s="366" t="s">
        <v>597</v>
      </c>
      <c r="C106" s="354"/>
      <c r="D106" s="354"/>
      <c r="E106" s="365">
        <f t="shared" ref="E106" si="64">E101/E97</f>
        <v>0.21146666666666666</v>
      </c>
      <c r="F106" s="359"/>
      <c r="G106" s="334"/>
      <c r="H106" s="359"/>
      <c r="I106" s="379"/>
      <c r="J106" s="379"/>
      <c r="K106" s="379"/>
    </row>
    <row r="107" spans="1:11" s="39" customFormat="1" ht="12.75">
      <c r="A107" s="777" t="s">
        <v>599</v>
      </c>
      <c r="B107" s="777"/>
      <c r="C107" s="372"/>
      <c r="D107" s="372"/>
      <c r="E107" s="373">
        <v>358</v>
      </c>
      <c r="F107" s="374"/>
      <c r="G107" s="375"/>
      <c r="H107" s="374"/>
      <c r="I107" s="376"/>
      <c r="J107" s="376"/>
      <c r="K107" s="376"/>
    </row>
    <row r="108" spans="1:11" s="39" customFormat="1" ht="12.75">
      <c r="A108" s="776" t="s">
        <v>600</v>
      </c>
      <c r="B108" s="776"/>
      <c r="C108" s="342"/>
      <c r="D108" s="342"/>
      <c r="E108" s="358">
        <v>2.6438224651059744E-2</v>
      </c>
      <c r="F108" s="377"/>
      <c r="G108" s="378"/>
      <c r="H108" s="377"/>
      <c r="I108" s="379"/>
      <c r="J108" s="379"/>
      <c r="K108" s="379"/>
    </row>
    <row r="109" spans="1:11" s="39" customFormat="1" ht="12.75">
      <c r="A109" s="777" t="s">
        <v>601</v>
      </c>
      <c r="B109" s="301" t="s">
        <v>7</v>
      </c>
      <c r="C109" s="352"/>
      <c r="D109" s="352"/>
      <c r="E109" s="351">
        <v>373</v>
      </c>
      <c r="F109" s="357"/>
      <c r="G109" s="335"/>
      <c r="H109" s="357"/>
      <c r="I109" s="376"/>
      <c r="J109" s="376"/>
      <c r="K109" s="376"/>
    </row>
    <row r="110" spans="1:11" s="39" customFormat="1" ht="12.75">
      <c r="A110" s="777"/>
      <c r="B110" s="371" t="s">
        <v>594</v>
      </c>
      <c r="C110" s="352"/>
      <c r="D110" s="352"/>
      <c r="E110" s="351">
        <v>111</v>
      </c>
      <c r="F110" s="357"/>
      <c r="G110" s="335"/>
      <c r="H110" s="357"/>
      <c r="I110" s="376"/>
      <c r="J110" s="376"/>
      <c r="K110" s="376"/>
    </row>
    <row r="111" spans="1:11" s="39" customFormat="1" ht="12.75">
      <c r="A111" s="777"/>
      <c r="B111" s="371" t="s">
        <v>595</v>
      </c>
      <c r="C111" s="352"/>
      <c r="D111" s="352"/>
      <c r="E111" s="351">
        <v>105</v>
      </c>
      <c r="F111" s="357"/>
      <c r="G111" s="335"/>
      <c r="H111" s="357"/>
      <c r="I111" s="376"/>
      <c r="J111" s="376"/>
      <c r="K111" s="376"/>
    </row>
    <row r="112" spans="1:11" s="39" customFormat="1" ht="12.75">
      <c r="A112" s="777"/>
      <c r="B112" s="371" t="s">
        <v>596</v>
      </c>
      <c r="C112" s="352"/>
      <c r="D112" s="352"/>
      <c r="E112" s="351">
        <v>118</v>
      </c>
      <c r="F112" s="357"/>
      <c r="G112" s="335"/>
      <c r="H112" s="357"/>
      <c r="I112" s="376"/>
      <c r="J112" s="376"/>
      <c r="K112" s="376"/>
    </row>
    <row r="113" spans="1:11" s="39" customFormat="1" ht="12.75">
      <c r="A113" s="777"/>
      <c r="B113" s="371" t="s">
        <v>597</v>
      </c>
      <c r="C113" s="352"/>
      <c r="D113" s="352"/>
      <c r="E113" s="351">
        <v>39</v>
      </c>
      <c r="F113" s="357"/>
      <c r="G113" s="335"/>
      <c r="H113" s="357"/>
      <c r="I113" s="376"/>
      <c r="J113" s="376"/>
      <c r="K113" s="376"/>
    </row>
    <row r="114" spans="1:11" s="39" customFormat="1" ht="12.75">
      <c r="A114" s="776" t="s">
        <v>602</v>
      </c>
      <c r="B114" s="303" t="s">
        <v>7</v>
      </c>
      <c r="C114" s="354"/>
      <c r="D114" s="354"/>
      <c r="E114" s="358">
        <f t="shared" ref="E114" si="65">E109/E109</f>
        <v>1</v>
      </c>
      <c r="F114" s="359"/>
      <c r="G114" s="334"/>
      <c r="H114" s="359"/>
      <c r="I114" s="379"/>
      <c r="J114" s="379"/>
      <c r="K114" s="379"/>
    </row>
    <row r="115" spans="1:11" s="39" customFormat="1" ht="12.75">
      <c r="A115" s="776"/>
      <c r="B115" s="366" t="s">
        <v>594</v>
      </c>
      <c r="C115" s="354"/>
      <c r="D115" s="354"/>
      <c r="E115" s="358">
        <f t="shared" ref="E115" si="66">E110/E109</f>
        <v>0.2975871313672922</v>
      </c>
      <c r="F115" s="359"/>
      <c r="G115" s="334"/>
      <c r="H115" s="359"/>
      <c r="I115" s="379"/>
      <c r="J115" s="379"/>
      <c r="K115" s="379"/>
    </row>
    <row r="116" spans="1:11" s="39" customFormat="1" ht="12.75">
      <c r="A116" s="776"/>
      <c r="B116" s="366" t="s">
        <v>595</v>
      </c>
      <c r="C116" s="354"/>
      <c r="D116" s="354"/>
      <c r="E116" s="358">
        <f t="shared" ref="E116" si="67">E111/E109</f>
        <v>0.28150134048257375</v>
      </c>
      <c r="F116" s="359"/>
      <c r="G116" s="334"/>
      <c r="H116" s="359"/>
      <c r="I116" s="379"/>
      <c r="J116" s="379"/>
      <c r="K116" s="379"/>
    </row>
    <row r="117" spans="1:11" s="39" customFormat="1" ht="12.75">
      <c r="A117" s="776"/>
      <c r="B117" s="366" t="s">
        <v>596</v>
      </c>
      <c r="C117" s="354"/>
      <c r="D117" s="354"/>
      <c r="E117" s="358">
        <f t="shared" ref="E117" si="68">E112/E109</f>
        <v>0.3163538873994638</v>
      </c>
      <c r="F117" s="359"/>
      <c r="G117" s="334"/>
      <c r="H117" s="359"/>
      <c r="I117" s="379"/>
      <c r="J117" s="379"/>
      <c r="K117" s="379"/>
    </row>
    <row r="118" spans="1:11" s="39" customFormat="1" ht="12.75">
      <c r="A118" s="776"/>
      <c r="B118" s="366" t="s">
        <v>597</v>
      </c>
      <c r="C118" s="354"/>
      <c r="D118" s="354"/>
      <c r="E118" s="358">
        <f t="shared" ref="E118" si="69">E113/E109</f>
        <v>0.10455764075067024</v>
      </c>
      <c r="F118" s="359"/>
      <c r="G118" s="334"/>
      <c r="H118" s="359"/>
      <c r="I118" s="379"/>
      <c r="J118" s="379"/>
      <c r="K118" s="379"/>
    </row>
    <row r="119" spans="1:11" s="39" customFormat="1" ht="12.75">
      <c r="A119" s="777" t="s">
        <v>603</v>
      </c>
      <c r="B119" s="777"/>
      <c r="C119" s="372"/>
      <c r="D119" s="372"/>
      <c r="E119" s="351">
        <v>2139</v>
      </c>
      <c r="F119" s="374"/>
      <c r="G119" s="375"/>
      <c r="H119" s="374"/>
      <c r="I119" s="376"/>
      <c r="J119" s="376"/>
      <c r="K119" s="376"/>
    </row>
    <row r="120" spans="1:11" s="39" customFormat="1" ht="12.75">
      <c r="A120" s="776" t="s">
        <v>604</v>
      </c>
      <c r="B120" s="776"/>
      <c r="C120" s="342"/>
      <c r="D120" s="342"/>
      <c r="E120" s="358">
        <v>0.15796469980060557</v>
      </c>
      <c r="F120" s="377"/>
      <c r="G120" s="378"/>
      <c r="H120" s="377"/>
      <c r="I120" s="379"/>
      <c r="J120" s="379"/>
      <c r="K120" s="379"/>
    </row>
    <row r="121" spans="1:11" s="39" customFormat="1" ht="12.75">
      <c r="A121" s="777" t="s">
        <v>605</v>
      </c>
      <c r="B121" s="301" t="s">
        <v>7</v>
      </c>
      <c r="C121" s="352"/>
      <c r="D121" s="352"/>
      <c r="E121" s="351">
        <v>2166</v>
      </c>
      <c r="F121" s="357"/>
      <c r="G121" s="335"/>
      <c r="H121" s="357"/>
      <c r="I121" s="376"/>
      <c r="J121" s="376"/>
      <c r="K121" s="376"/>
    </row>
    <row r="122" spans="1:11" s="39" customFormat="1" ht="12.75">
      <c r="A122" s="777"/>
      <c r="B122" s="371" t="s">
        <v>594</v>
      </c>
      <c r="C122" s="352"/>
      <c r="D122" s="352"/>
      <c r="E122" s="351">
        <v>322</v>
      </c>
      <c r="F122" s="357"/>
      <c r="G122" s="335"/>
      <c r="H122" s="357"/>
      <c r="I122" s="376"/>
      <c r="J122" s="376"/>
      <c r="K122" s="376"/>
    </row>
    <row r="123" spans="1:11" s="39" customFormat="1" ht="12.75">
      <c r="A123" s="777"/>
      <c r="B123" s="371" t="s">
        <v>595</v>
      </c>
      <c r="C123" s="352"/>
      <c r="D123" s="352"/>
      <c r="E123" s="351">
        <v>819</v>
      </c>
      <c r="F123" s="357"/>
      <c r="G123" s="335"/>
      <c r="H123" s="357"/>
      <c r="I123" s="376"/>
      <c r="J123" s="376"/>
      <c r="K123" s="376"/>
    </row>
    <row r="124" spans="1:11" s="39" customFormat="1" ht="12.75">
      <c r="A124" s="777"/>
      <c r="B124" s="371" t="s">
        <v>596</v>
      </c>
      <c r="C124" s="352"/>
      <c r="D124" s="352"/>
      <c r="E124" s="351">
        <v>847</v>
      </c>
      <c r="F124" s="357"/>
      <c r="G124" s="335"/>
      <c r="H124" s="357"/>
      <c r="I124" s="376"/>
      <c r="J124" s="376"/>
      <c r="K124" s="376"/>
    </row>
    <row r="125" spans="1:11" s="39" customFormat="1" ht="12.75">
      <c r="A125" s="777"/>
      <c r="B125" s="371" t="s">
        <v>597</v>
      </c>
      <c r="C125" s="352"/>
      <c r="D125" s="352"/>
      <c r="E125" s="351">
        <v>178</v>
      </c>
      <c r="F125" s="357"/>
      <c r="G125" s="335"/>
      <c r="H125" s="357"/>
      <c r="I125" s="376"/>
      <c r="J125" s="376"/>
      <c r="K125" s="376"/>
    </row>
    <row r="126" spans="1:11" s="39" customFormat="1" ht="12.75">
      <c r="A126" s="776" t="s">
        <v>606</v>
      </c>
      <c r="B126" s="303" t="s">
        <v>7</v>
      </c>
      <c r="C126" s="354"/>
      <c r="D126" s="354"/>
      <c r="E126" s="365">
        <f t="shared" ref="E126" si="70">E121/E121</f>
        <v>1</v>
      </c>
      <c r="F126" s="359"/>
      <c r="G126" s="334"/>
      <c r="H126" s="359"/>
      <c r="I126" s="379"/>
      <c r="J126" s="379"/>
      <c r="K126" s="379"/>
    </row>
    <row r="127" spans="1:11" s="39" customFormat="1" ht="12.75">
      <c r="A127" s="776"/>
      <c r="B127" s="366" t="s">
        <v>594</v>
      </c>
      <c r="C127" s="354"/>
      <c r="D127" s="354"/>
      <c r="E127" s="365">
        <f t="shared" ref="E127" si="71">E122/E121</f>
        <v>0.14866112650046168</v>
      </c>
      <c r="F127" s="359"/>
      <c r="G127" s="334"/>
      <c r="H127" s="359"/>
      <c r="I127" s="379"/>
      <c r="J127" s="379"/>
      <c r="K127" s="379"/>
    </row>
    <row r="128" spans="1:11" s="39" customFormat="1" ht="12.75">
      <c r="A128" s="776"/>
      <c r="B128" s="366" t="s">
        <v>595</v>
      </c>
      <c r="C128" s="354"/>
      <c r="D128" s="354"/>
      <c r="E128" s="365">
        <f t="shared" ref="E128" si="72">E123/E121</f>
        <v>0.37811634349030471</v>
      </c>
      <c r="F128" s="359"/>
      <c r="G128" s="334"/>
      <c r="H128" s="359"/>
      <c r="I128" s="379"/>
      <c r="J128" s="379"/>
      <c r="K128" s="379"/>
    </row>
    <row r="129" spans="1:11" s="39" customFormat="1" ht="12.75">
      <c r="A129" s="776"/>
      <c r="B129" s="366" t="s">
        <v>596</v>
      </c>
      <c r="C129" s="354"/>
      <c r="D129" s="354"/>
      <c r="E129" s="365">
        <f t="shared" ref="E129" si="73">E124/E121</f>
        <v>0.39104339796860571</v>
      </c>
      <c r="F129" s="359"/>
      <c r="G129" s="334"/>
      <c r="H129" s="359"/>
      <c r="I129" s="379"/>
      <c r="J129" s="379"/>
      <c r="K129" s="379"/>
    </row>
    <row r="130" spans="1:11" s="39" customFormat="1" ht="12.75">
      <c r="A130" s="776"/>
      <c r="B130" s="366" t="s">
        <v>597</v>
      </c>
      <c r="C130" s="354"/>
      <c r="D130" s="354"/>
      <c r="E130" s="365">
        <f t="shared" ref="E130" si="74">E125/E121</f>
        <v>8.2179132040627892E-2</v>
      </c>
      <c r="F130" s="359"/>
      <c r="G130" s="334"/>
      <c r="H130" s="359"/>
      <c r="I130" s="379"/>
      <c r="J130" s="379"/>
      <c r="K130" s="379"/>
    </row>
    <row r="131" spans="1:11" s="39" customFormat="1" ht="12.75">
      <c r="I131" s="381"/>
      <c r="J131" s="381"/>
      <c r="K131" s="381"/>
    </row>
    <row r="132" spans="1:11" s="39" customFormat="1" ht="12.75">
      <c r="I132" s="381"/>
      <c r="J132" s="381"/>
      <c r="K132" s="381"/>
    </row>
    <row r="133" spans="1:11" s="39" customFormat="1" ht="12.75">
      <c r="I133" s="381"/>
      <c r="J133" s="381"/>
      <c r="K133" s="381"/>
    </row>
    <row r="134" spans="1:11" s="39" customFormat="1" ht="12.75">
      <c r="I134" s="381"/>
      <c r="J134" s="381"/>
      <c r="K134" s="381"/>
    </row>
    <row r="135" spans="1:11" s="39" customFormat="1" ht="12.75">
      <c r="I135" s="381"/>
      <c r="J135" s="381"/>
      <c r="K135" s="381"/>
    </row>
    <row r="136" spans="1:11" s="39" customFormat="1" ht="12.75">
      <c r="I136" s="381"/>
      <c r="J136" s="381"/>
      <c r="K136" s="381"/>
    </row>
    <row r="137" spans="1:11" s="39" customFormat="1" ht="12.75">
      <c r="I137" s="381"/>
      <c r="J137" s="381"/>
      <c r="K137" s="381"/>
    </row>
    <row r="138" spans="1:11" s="39" customFormat="1" ht="12.75">
      <c r="I138" s="381"/>
      <c r="J138" s="381"/>
      <c r="K138" s="381"/>
    </row>
    <row r="139" spans="1:11" s="39" customFormat="1" ht="12.75">
      <c r="I139" s="381"/>
      <c r="J139" s="381"/>
      <c r="K139" s="381"/>
    </row>
    <row r="140" spans="1:11" s="39" customFormat="1" ht="12.75">
      <c r="I140" s="381"/>
      <c r="J140" s="381"/>
      <c r="K140" s="381"/>
    </row>
    <row r="141" spans="1:11" s="39" customFormat="1" ht="12.75">
      <c r="I141" s="381"/>
      <c r="J141" s="381"/>
      <c r="K141" s="381"/>
    </row>
    <row r="142" spans="1:11" s="39" customFormat="1" ht="12.75">
      <c r="I142" s="381"/>
      <c r="J142" s="381"/>
      <c r="K142" s="381"/>
    </row>
    <row r="143" spans="1:11" s="39" customFormat="1" ht="12.75">
      <c r="I143" s="381"/>
      <c r="J143" s="381"/>
      <c r="K143" s="381"/>
    </row>
    <row r="144" spans="1:11" s="39" customFormat="1" ht="12.75">
      <c r="I144" s="381"/>
      <c r="J144" s="381"/>
      <c r="K144" s="381"/>
    </row>
    <row r="145" spans="9:11" s="39" customFormat="1" ht="12.75">
      <c r="I145" s="381"/>
      <c r="J145" s="381"/>
      <c r="K145" s="381"/>
    </row>
    <row r="146" spans="9:11" s="39" customFormat="1" ht="12.75">
      <c r="I146" s="381"/>
      <c r="J146" s="381"/>
      <c r="K146" s="381"/>
    </row>
    <row r="147" spans="9:11" s="39" customFormat="1" ht="12.75">
      <c r="I147" s="381"/>
      <c r="J147" s="381"/>
      <c r="K147" s="381"/>
    </row>
    <row r="148" spans="9:11" s="39" customFormat="1" ht="12.75">
      <c r="I148" s="381"/>
      <c r="J148" s="381"/>
      <c r="K148" s="381"/>
    </row>
    <row r="149" spans="9:11" s="39" customFormat="1" ht="12.75">
      <c r="I149" s="381"/>
      <c r="J149" s="381"/>
      <c r="K149" s="381"/>
    </row>
    <row r="150" spans="9:11" s="39" customFormat="1" ht="12.75">
      <c r="I150" s="381"/>
      <c r="J150" s="381"/>
      <c r="K150" s="381"/>
    </row>
    <row r="151" spans="9:11" s="39" customFormat="1" ht="12.75">
      <c r="I151" s="381"/>
      <c r="J151" s="381"/>
      <c r="K151" s="381"/>
    </row>
    <row r="152" spans="9:11" s="39" customFormat="1" ht="12.75">
      <c r="I152" s="381"/>
      <c r="J152" s="381"/>
      <c r="K152" s="381"/>
    </row>
    <row r="153" spans="9:11" s="39" customFormat="1" ht="12.75">
      <c r="I153" s="381"/>
      <c r="J153" s="381"/>
      <c r="K153" s="381"/>
    </row>
    <row r="154" spans="9:11" s="39" customFormat="1" ht="12.75">
      <c r="I154" s="381"/>
      <c r="J154" s="381"/>
      <c r="K154" s="381"/>
    </row>
    <row r="155" spans="9:11" s="39" customFormat="1" ht="12.75">
      <c r="I155" s="381"/>
      <c r="J155" s="381"/>
      <c r="K155" s="381"/>
    </row>
    <row r="156" spans="9:11" s="39" customFormat="1" ht="12.75">
      <c r="I156" s="381"/>
      <c r="J156" s="381"/>
      <c r="K156" s="381"/>
    </row>
    <row r="157" spans="9:11" s="39" customFormat="1" ht="12.75">
      <c r="I157" s="381"/>
      <c r="J157" s="381"/>
      <c r="K157" s="381"/>
    </row>
    <row r="158" spans="9:11" s="39" customFormat="1" ht="12.75">
      <c r="I158" s="381"/>
      <c r="J158" s="381"/>
      <c r="K158" s="381"/>
    </row>
    <row r="159" spans="9:11" s="39" customFormat="1" ht="12.75">
      <c r="I159" s="381"/>
      <c r="J159" s="381"/>
      <c r="K159" s="381"/>
    </row>
    <row r="160" spans="9:11" s="39" customFormat="1" ht="12.75">
      <c r="I160" s="381"/>
      <c r="J160" s="381"/>
      <c r="K160" s="381"/>
    </row>
    <row r="161" spans="9:11" s="39" customFormat="1" ht="12.75">
      <c r="I161" s="381"/>
      <c r="J161" s="381"/>
      <c r="K161" s="381"/>
    </row>
    <row r="162" spans="9:11" s="39" customFormat="1" ht="12.75">
      <c r="I162" s="381"/>
      <c r="J162" s="381"/>
      <c r="K162" s="381"/>
    </row>
    <row r="163" spans="9:11" s="39" customFormat="1" ht="12.75">
      <c r="I163" s="381"/>
      <c r="J163" s="381"/>
      <c r="K163" s="381"/>
    </row>
    <row r="164" spans="9:11" s="39" customFormat="1" ht="12.75">
      <c r="I164" s="381"/>
      <c r="J164" s="381"/>
      <c r="K164" s="381"/>
    </row>
    <row r="165" spans="9:11" s="39" customFormat="1" ht="12.75">
      <c r="I165" s="381"/>
      <c r="J165" s="381"/>
      <c r="K165" s="381"/>
    </row>
    <row r="166" spans="9:11" s="39" customFormat="1" ht="12.75">
      <c r="I166" s="381"/>
      <c r="J166" s="381"/>
      <c r="K166" s="381"/>
    </row>
    <row r="167" spans="9:11" s="39" customFormat="1" ht="12.75">
      <c r="I167" s="381"/>
      <c r="J167" s="381"/>
      <c r="K167" s="381"/>
    </row>
    <row r="168" spans="9:11" s="39" customFormat="1" ht="12.75">
      <c r="I168" s="381"/>
      <c r="J168" s="381"/>
      <c r="K168" s="381"/>
    </row>
    <row r="169" spans="9:11" s="39" customFormat="1" ht="12.75">
      <c r="I169" s="381"/>
      <c r="J169" s="381"/>
      <c r="K169" s="381"/>
    </row>
    <row r="170" spans="9:11" s="39" customFormat="1" ht="12.75">
      <c r="I170" s="381"/>
      <c r="J170" s="381"/>
      <c r="K170" s="381"/>
    </row>
    <row r="171" spans="9:11" s="39" customFormat="1" ht="12.75">
      <c r="I171" s="381"/>
      <c r="J171" s="381"/>
      <c r="K171" s="381"/>
    </row>
    <row r="172" spans="9:11" s="39" customFormat="1" ht="12.75">
      <c r="I172" s="381"/>
      <c r="J172" s="381"/>
      <c r="K172" s="381"/>
    </row>
    <row r="173" spans="9:11" s="39" customFormat="1" ht="12.75">
      <c r="I173" s="381"/>
      <c r="J173" s="381"/>
      <c r="K173" s="381"/>
    </row>
    <row r="174" spans="9:11" s="39" customFormat="1" ht="12.75">
      <c r="I174" s="381"/>
      <c r="J174" s="381"/>
      <c r="K174" s="381"/>
    </row>
  </sheetData>
  <mergeCells count="26">
    <mergeCell ref="A4:A8"/>
    <mergeCell ref="A9:A13"/>
    <mergeCell ref="A14:B14"/>
    <mergeCell ref="A15:B15"/>
    <mergeCell ref="A16:B16"/>
    <mergeCell ref="A17:B17"/>
    <mergeCell ref="A18:B18"/>
    <mergeCell ref="A19:A25"/>
    <mergeCell ref="A26:A32"/>
    <mergeCell ref="A33:A38"/>
    <mergeCell ref="A39:A44"/>
    <mergeCell ref="A45:A50"/>
    <mergeCell ref="A51:A63"/>
    <mergeCell ref="A64:A76"/>
    <mergeCell ref="A77:A86"/>
    <mergeCell ref="A87:A96"/>
    <mergeCell ref="A97:A101"/>
    <mergeCell ref="A102:A106"/>
    <mergeCell ref="A107:B107"/>
    <mergeCell ref="A108:B108"/>
    <mergeCell ref="A126:A130"/>
    <mergeCell ref="A109:A113"/>
    <mergeCell ref="A114:A118"/>
    <mergeCell ref="A119:B119"/>
    <mergeCell ref="A120:B120"/>
    <mergeCell ref="A121:A125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7" orientation="portrait" cellComments="atEnd" useFirstPageNumber="1" r:id="rId1"/>
  <headerFooter alignWithMargins="0">
    <oddFooter>&amp;C&amp;"Arial,Negrito"-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32"/>
  <sheetViews>
    <sheetView showGridLines="0" topLeftCell="A292" workbookViewId="0">
      <selection activeCell="B295" sqref="B295"/>
    </sheetView>
  </sheetViews>
  <sheetFormatPr defaultColWidth="7.85546875" defaultRowHeight="12.75"/>
  <cols>
    <col min="1" max="1" width="35.85546875" style="39" customWidth="1"/>
    <col min="2" max="2" width="44.42578125" style="39" customWidth="1"/>
    <col min="3" max="11" width="15.7109375" style="39" customWidth="1"/>
    <col min="12" max="12" width="12.7109375" style="39" customWidth="1"/>
    <col min="13" max="13" width="7.28515625" style="39" customWidth="1"/>
    <col min="14" max="14" width="9.28515625" style="39" bestFit="1" customWidth="1"/>
    <col min="15" max="15" width="4.85546875" style="39" bestFit="1" customWidth="1"/>
    <col min="16" max="16384" width="7.85546875" style="39"/>
  </cols>
  <sheetData>
    <row r="1" spans="1:11" s="501" customFormat="1" ht="15.75">
      <c r="A1" s="498" t="s">
        <v>792</v>
      </c>
      <c r="B1" s="498"/>
      <c r="C1" s="498"/>
      <c r="D1" s="498"/>
      <c r="E1" s="498"/>
      <c r="F1" s="498"/>
      <c r="G1" s="499"/>
      <c r="H1" s="499"/>
      <c r="I1" s="500"/>
      <c r="J1" s="500"/>
      <c r="K1" s="500"/>
    </row>
    <row r="2" spans="1:11" s="78" customFormat="1">
      <c r="A2" s="80"/>
      <c r="B2" s="79"/>
      <c r="C2" s="79"/>
      <c r="D2" s="79"/>
      <c r="E2" s="79"/>
      <c r="F2" s="79"/>
      <c r="G2" s="79"/>
      <c r="H2" s="79"/>
      <c r="I2" s="424"/>
      <c r="J2" s="424"/>
      <c r="K2" s="424"/>
    </row>
    <row r="3" spans="1:11" s="78" customFormat="1" ht="22.5">
      <c r="A3" s="630"/>
      <c r="B3" s="262"/>
      <c r="C3" s="118">
        <v>1989</v>
      </c>
      <c r="D3" s="119">
        <v>1999</v>
      </c>
      <c r="E3" s="120">
        <v>2009</v>
      </c>
      <c r="F3" s="121" t="s">
        <v>615</v>
      </c>
      <c r="G3" s="122" t="s">
        <v>616</v>
      </c>
      <c r="H3" s="123" t="s">
        <v>617</v>
      </c>
      <c r="I3" s="121" t="s">
        <v>14</v>
      </c>
      <c r="J3" s="122" t="s">
        <v>15</v>
      </c>
      <c r="K3" s="123" t="s">
        <v>16</v>
      </c>
    </row>
    <row r="4" spans="1:11" s="78" customFormat="1">
      <c r="A4" s="750" t="s">
        <v>618</v>
      </c>
      <c r="B4" s="605" t="s">
        <v>619</v>
      </c>
      <c r="C4" s="133">
        <v>237795</v>
      </c>
      <c r="D4" s="133">
        <v>241763</v>
      </c>
      <c r="E4" s="133">
        <v>246746</v>
      </c>
      <c r="F4" s="133">
        <v>3968</v>
      </c>
      <c r="G4" s="133">
        <v>4983</v>
      </c>
      <c r="H4" s="133">
        <v>8951</v>
      </c>
      <c r="I4" s="174">
        <v>1.7000000000000001E-2</v>
      </c>
      <c r="J4" s="174">
        <v>2.1000000000000001E-2</v>
      </c>
      <c r="K4" s="174">
        <v>3.7999999999999999E-2</v>
      </c>
    </row>
    <row r="5" spans="1:11" s="78" customFormat="1">
      <c r="A5" s="750"/>
      <c r="B5" s="605" t="s">
        <v>620</v>
      </c>
      <c r="C5" s="131">
        <v>92351</v>
      </c>
      <c r="D5" s="133">
        <v>68340</v>
      </c>
      <c r="E5" s="133">
        <v>42481</v>
      </c>
      <c r="F5" s="133">
        <v>-24011</v>
      </c>
      <c r="G5" s="133">
        <v>-25859</v>
      </c>
      <c r="H5" s="133">
        <v>-49870</v>
      </c>
      <c r="I5" s="174">
        <v>-0.26</v>
      </c>
      <c r="J5" s="174">
        <v>-0.378</v>
      </c>
      <c r="K5" s="174">
        <v>-0.54</v>
      </c>
    </row>
    <row r="6" spans="1:11" s="78" customFormat="1">
      <c r="A6" s="750"/>
      <c r="B6" s="605" t="s">
        <v>621</v>
      </c>
      <c r="C6" s="130">
        <v>0.38800000000000001</v>
      </c>
      <c r="D6" s="130">
        <v>0.28299999999999997</v>
      </c>
      <c r="E6" s="130">
        <v>0.17199999999999999</v>
      </c>
      <c r="F6" s="131">
        <v>-10.6</v>
      </c>
      <c r="G6" s="131">
        <v>-11.1</v>
      </c>
      <c r="H6" s="131">
        <v>-21.6</v>
      </c>
      <c r="I6" s="425"/>
      <c r="J6" s="425"/>
      <c r="K6" s="425"/>
    </row>
    <row r="7" spans="1:11" s="78" customFormat="1">
      <c r="A7" s="751" t="s">
        <v>622</v>
      </c>
      <c r="B7" s="751"/>
      <c r="C7" s="157"/>
      <c r="D7" s="130">
        <v>0.38400000000000001</v>
      </c>
      <c r="E7" s="130">
        <v>0.32</v>
      </c>
      <c r="F7" s="157"/>
      <c r="G7" s="131">
        <v>-6.4</v>
      </c>
      <c r="H7" s="157"/>
      <c r="I7" s="425"/>
      <c r="J7" s="425"/>
      <c r="K7" s="425"/>
    </row>
    <row r="8" spans="1:11" s="78" customFormat="1">
      <c r="A8" s="751" t="s">
        <v>623</v>
      </c>
      <c r="B8" s="751"/>
      <c r="C8" s="157"/>
      <c r="D8" s="130">
        <v>0.48599999999999999</v>
      </c>
      <c r="E8" s="130">
        <v>0.54800000000000004</v>
      </c>
      <c r="F8" s="157"/>
      <c r="G8" s="131">
        <v>6.1</v>
      </c>
      <c r="H8" s="157"/>
      <c r="I8" s="425"/>
      <c r="J8" s="425"/>
      <c r="K8" s="425"/>
    </row>
    <row r="9" spans="1:11" s="78" customFormat="1">
      <c r="A9" s="751" t="s">
        <v>624</v>
      </c>
      <c r="B9" s="751"/>
      <c r="C9" s="157"/>
      <c r="D9" s="130">
        <v>0.13</v>
      </c>
      <c r="E9" s="130">
        <v>0.13300000000000001</v>
      </c>
      <c r="F9" s="157"/>
      <c r="G9" s="131">
        <v>0.3</v>
      </c>
      <c r="H9" s="157"/>
      <c r="I9" s="425"/>
      <c r="J9" s="425"/>
      <c r="K9" s="425"/>
    </row>
    <row r="10" spans="1:11" s="78" customFormat="1">
      <c r="A10" s="750" t="s">
        <v>625</v>
      </c>
      <c r="B10" s="605" t="s">
        <v>7</v>
      </c>
      <c r="C10" s="157"/>
      <c r="D10" s="130">
        <v>1</v>
      </c>
      <c r="E10" s="130">
        <v>1</v>
      </c>
      <c r="F10" s="157"/>
      <c r="G10" s="157"/>
      <c r="H10" s="157"/>
      <c r="I10" s="425"/>
      <c r="J10" s="425"/>
      <c r="K10" s="425"/>
    </row>
    <row r="11" spans="1:11" s="78" customFormat="1">
      <c r="A11" s="750"/>
      <c r="B11" s="634" t="s">
        <v>626</v>
      </c>
      <c r="C11" s="157"/>
      <c r="D11" s="130">
        <v>0.30199999999999999</v>
      </c>
      <c r="E11" s="130">
        <v>0.21</v>
      </c>
      <c r="F11" s="157"/>
      <c r="G11" s="157"/>
      <c r="H11" s="157"/>
      <c r="I11" s="425"/>
      <c r="J11" s="425"/>
      <c r="K11" s="425"/>
    </row>
    <row r="12" spans="1:11" s="78" customFormat="1">
      <c r="A12" s="750"/>
      <c r="B12" s="634" t="s">
        <v>627</v>
      </c>
      <c r="C12" s="157"/>
      <c r="D12" s="130">
        <v>0.57899999999999996</v>
      </c>
      <c r="E12" s="130">
        <v>0.59699999999999998</v>
      </c>
      <c r="F12" s="157"/>
      <c r="G12" s="157"/>
      <c r="H12" s="157"/>
      <c r="I12" s="425"/>
      <c r="J12" s="425"/>
      <c r="K12" s="425"/>
    </row>
    <row r="13" spans="1:11" s="78" customFormat="1">
      <c r="A13" s="750"/>
      <c r="B13" s="634" t="s">
        <v>628</v>
      </c>
      <c r="C13" s="157"/>
      <c r="D13" s="130">
        <v>7.6999999999999999E-2</v>
      </c>
      <c r="E13" s="130">
        <v>0.11</v>
      </c>
      <c r="F13" s="157"/>
      <c r="G13" s="157"/>
      <c r="H13" s="157"/>
      <c r="I13" s="425"/>
      <c r="J13" s="425"/>
      <c r="K13" s="425"/>
    </row>
    <row r="14" spans="1:11" s="78" customFormat="1">
      <c r="A14" s="750"/>
      <c r="B14" s="634" t="s">
        <v>629</v>
      </c>
      <c r="C14" s="157"/>
      <c r="D14" s="130">
        <v>4.2000000000000003E-2</v>
      </c>
      <c r="E14" s="130">
        <v>8.4000000000000005E-2</v>
      </c>
      <c r="F14" s="157"/>
      <c r="G14" s="157"/>
      <c r="H14" s="157"/>
      <c r="I14" s="425"/>
      <c r="J14" s="425"/>
      <c r="K14" s="425"/>
    </row>
    <row r="15" spans="1:11" s="78" customFormat="1">
      <c r="A15" s="753" t="s">
        <v>630</v>
      </c>
      <c r="B15" s="606" t="s">
        <v>631</v>
      </c>
      <c r="C15" s="125">
        <v>92351</v>
      </c>
      <c r="D15" s="125">
        <v>68340</v>
      </c>
      <c r="E15" s="125">
        <v>42481</v>
      </c>
      <c r="F15" s="125">
        <v>-24011</v>
      </c>
      <c r="G15" s="125">
        <v>-25859</v>
      </c>
      <c r="H15" s="125">
        <v>-49870</v>
      </c>
      <c r="I15" s="173">
        <v>-0.26</v>
      </c>
      <c r="J15" s="173">
        <v>-0.378</v>
      </c>
      <c r="K15" s="173">
        <v>-0.54</v>
      </c>
    </row>
    <row r="16" spans="1:11" s="78" customFormat="1">
      <c r="A16" s="753"/>
      <c r="B16" s="272" t="s">
        <v>632</v>
      </c>
      <c r="C16" s="125">
        <v>24463</v>
      </c>
      <c r="D16" s="125">
        <v>19086</v>
      </c>
      <c r="E16" s="125">
        <v>13360</v>
      </c>
      <c r="F16" s="125">
        <v>-5377</v>
      </c>
      <c r="G16" s="125">
        <v>-5726</v>
      </c>
      <c r="H16" s="125">
        <v>-11103</v>
      </c>
      <c r="I16" s="173">
        <v>-0.22</v>
      </c>
      <c r="J16" s="173">
        <v>-0.3</v>
      </c>
      <c r="K16" s="173">
        <v>-0.45400000000000001</v>
      </c>
    </row>
    <row r="17" spans="1:11" s="78" customFormat="1">
      <c r="A17" s="753"/>
      <c r="B17" s="272" t="s">
        <v>633</v>
      </c>
      <c r="C17" s="125">
        <v>20683</v>
      </c>
      <c r="D17" s="125">
        <v>15771</v>
      </c>
      <c r="E17" s="125">
        <v>10771</v>
      </c>
      <c r="F17" s="125">
        <v>-4912</v>
      </c>
      <c r="G17" s="125">
        <v>-5000</v>
      </c>
      <c r="H17" s="125">
        <v>-9912</v>
      </c>
      <c r="I17" s="173">
        <v>-0.23699999999999999</v>
      </c>
      <c r="J17" s="173">
        <v>-0.317</v>
      </c>
      <c r="K17" s="173">
        <v>-0.47899999999999998</v>
      </c>
    </row>
    <row r="18" spans="1:11" s="78" customFormat="1">
      <c r="A18" s="753"/>
      <c r="B18" s="272" t="s">
        <v>634</v>
      </c>
      <c r="C18" s="125">
        <v>47205</v>
      </c>
      <c r="D18" s="125">
        <v>33483</v>
      </c>
      <c r="E18" s="125">
        <v>18350</v>
      </c>
      <c r="F18" s="125">
        <v>-13722</v>
      </c>
      <c r="G18" s="125">
        <v>-15133</v>
      </c>
      <c r="H18" s="125">
        <v>-28855</v>
      </c>
      <c r="I18" s="173">
        <v>-0.29099999999999998</v>
      </c>
      <c r="J18" s="173">
        <v>-0.45200000000000001</v>
      </c>
      <c r="K18" s="173">
        <v>-0.61099999999999999</v>
      </c>
    </row>
    <row r="19" spans="1:11" s="78" customFormat="1">
      <c r="A19" s="750" t="s">
        <v>635</v>
      </c>
      <c r="B19" s="605" t="s">
        <v>631</v>
      </c>
      <c r="C19" s="130">
        <v>1</v>
      </c>
      <c r="D19" s="130">
        <v>1</v>
      </c>
      <c r="E19" s="130">
        <v>1</v>
      </c>
      <c r="F19" s="131">
        <v>0</v>
      </c>
      <c r="G19" s="131">
        <v>0</v>
      </c>
      <c r="H19" s="131">
        <v>0</v>
      </c>
      <c r="I19" s="425"/>
      <c r="J19" s="425"/>
      <c r="K19" s="425"/>
    </row>
    <row r="20" spans="1:11" s="78" customFormat="1">
      <c r="A20" s="750"/>
      <c r="B20" s="634" t="s">
        <v>632</v>
      </c>
      <c r="C20" s="130">
        <v>0.26500000000000001</v>
      </c>
      <c r="D20" s="130">
        <v>0.27900000000000003</v>
      </c>
      <c r="E20" s="130">
        <v>0.314</v>
      </c>
      <c r="F20" s="131">
        <v>1.4</v>
      </c>
      <c r="G20" s="131">
        <v>3.5</v>
      </c>
      <c r="H20" s="131">
        <v>5</v>
      </c>
      <c r="I20" s="425"/>
      <c r="J20" s="425"/>
      <c r="K20" s="425"/>
    </row>
    <row r="21" spans="1:11" s="78" customFormat="1">
      <c r="A21" s="750"/>
      <c r="B21" s="634" t="s">
        <v>633</v>
      </c>
      <c r="C21" s="130">
        <v>0.224</v>
      </c>
      <c r="D21" s="130">
        <v>0.23100000000000001</v>
      </c>
      <c r="E21" s="130">
        <v>0.254</v>
      </c>
      <c r="F21" s="131">
        <v>0.7</v>
      </c>
      <c r="G21" s="131">
        <v>2.2999999999999998</v>
      </c>
      <c r="H21" s="131">
        <v>3</v>
      </c>
      <c r="I21" s="425"/>
      <c r="J21" s="425"/>
      <c r="K21" s="425"/>
    </row>
    <row r="22" spans="1:11" s="78" customFormat="1">
      <c r="A22" s="750"/>
      <c r="B22" s="634" t="s">
        <v>634</v>
      </c>
      <c r="C22" s="130">
        <v>0.51100000000000001</v>
      </c>
      <c r="D22" s="130">
        <v>0.49</v>
      </c>
      <c r="E22" s="130">
        <v>0.432</v>
      </c>
      <c r="F22" s="131">
        <v>-2.1</v>
      </c>
      <c r="G22" s="131">
        <v>-5.8</v>
      </c>
      <c r="H22" s="131">
        <v>-7.9</v>
      </c>
      <c r="I22" s="425"/>
      <c r="J22" s="425"/>
      <c r="K22" s="425"/>
    </row>
    <row r="23" spans="1:11" s="78" customFormat="1">
      <c r="A23" s="780" t="s">
        <v>636</v>
      </c>
      <c r="B23" s="606" t="s">
        <v>7</v>
      </c>
      <c r="C23" s="125">
        <v>24715</v>
      </c>
      <c r="D23" s="125">
        <v>19579</v>
      </c>
      <c r="E23" s="125">
        <v>13832</v>
      </c>
      <c r="F23" s="125">
        <v>-5136</v>
      </c>
      <c r="G23" s="125">
        <v>-5747</v>
      </c>
      <c r="H23" s="125">
        <v>-10883</v>
      </c>
      <c r="I23" s="173">
        <v>-0.20799999999999999</v>
      </c>
      <c r="J23" s="173">
        <v>-0.29399999999999998</v>
      </c>
      <c r="K23" s="173">
        <v>-0.44</v>
      </c>
    </row>
    <row r="24" spans="1:11" s="78" customFormat="1">
      <c r="A24" s="780"/>
      <c r="B24" s="272" t="s">
        <v>632</v>
      </c>
      <c r="C24" s="125">
        <v>11465</v>
      </c>
      <c r="D24" s="125">
        <v>7773</v>
      </c>
      <c r="E24" s="125">
        <v>4951</v>
      </c>
      <c r="F24" s="125">
        <v>-3692</v>
      </c>
      <c r="G24" s="125">
        <v>-2822</v>
      </c>
      <c r="H24" s="125">
        <v>-6514</v>
      </c>
      <c r="I24" s="173">
        <v>-0.32200000000000001</v>
      </c>
      <c r="J24" s="173">
        <v>-0.36299999999999999</v>
      </c>
      <c r="K24" s="173">
        <v>-0.56799999999999995</v>
      </c>
    </row>
    <row r="25" spans="1:11" s="78" customFormat="1">
      <c r="A25" s="780"/>
      <c r="B25" s="272" t="s">
        <v>633</v>
      </c>
      <c r="C25" s="125">
        <v>3099</v>
      </c>
      <c r="D25" s="125">
        <v>4144</v>
      </c>
      <c r="E25" s="125">
        <v>3878</v>
      </c>
      <c r="F25" s="125">
        <v>1045</v>
      </c>
      <c r="G25" s="128">
        <v>-266</v>
      </c>
      <c r="H25" s="128">
        <v>779</v>
      </c>
      <c r="I25" s="173">
        <v>0.33700000000000002</v>
      </c>
      <c r="J25" s="173">
        <v>-6.4000000000000001E-2</v>
      </c>
      <c r="K25" s="173">
        <v>0.251</v>
      </c>
    </row>
    <row r="26" spans="1:11" s="78" customFormat="1">
      <c r="A26" s="780"/>
      <c r="B26" s="272" t="s">
        <v>634</v>
      </c>
      <c r="C26" s="125">
        <v>10151</v>
      </c>
      <c r="D26" s="125">
        <v>7662</v>
      </c>
      <c r="E26" s="125">
        <v>5003</v>
      </c>
      <c r="F26" s="125">
        <v>-2489</v>
      </c>
      <c r="G26" s="125">
        <v>-2659</v>
      </c>
      <c r="H26" s="125">
        <v>-5148</v>
      </c>
      <c r="I26" s="173">
        <v>-0.245</v>
      </c>
      <c r="J26" s="173">
        <v>-0.34699999999999998</v>
      </c>
      <c r="K26" s="173">
        <v>-0.50700000000000001</v>
      </c>
    </row>
    <row r="27" spans="1:11" s="78" customFormat="1">
      <c r="A27" s="781" t="s">
        <v>637</v>
      </c>
      <c r="B27" s="605" t="s">
        <v>7</v>
      </c>
      <c r="C27" s="134">
        <v>1</v>
      </c>
      <c r="D27" s="134">
        <v>1</v>
      </c>
      <c r="E27" s="134">
        <v>1</v>
      </c>
      <c r="F27" s="131">
        <v>0</v>
      </c>
      <c r="G27" s="131">
        <v>0</v>
      </c>
      <c r="H27" s="131">
        <v>0</v>
      </c>
      <c r="I27" s="425"/>
      <c r="J27" s="425"/>
      <c r="K27" s="425"/>
    </row>
    <row r="28" spans="1:11" s="78" customFormat="1">
      <c r="A28" s="781"/>
      <c r="B28" s="634" t="s">
        <v>632</v>
      </c>
      <c r="C28" s="134">
        <v>0.46400000000000002</v>
      </c>
      <c r="D28" s="134">
        <v>0.39700000000000002</v>
      </c>
      <c r="E28" s="134">
        <v>0.35799999999999998</v>
      </c>
      <c r="F28" s="131">
        <v>-6.7</v>
      </c>
      <c r="G28" s="131">
        <v>-3.9</v>
      </c>
      <c r="H28" s="131">
        <v>-10.6</v>
      </c>
      <c r="I28" s="425"/>
      <c r="J28" s="425"/>
      <c r="K28" s="425"/>
    </row>
    <row r="29" spans="1:11" s="78" customFormat="1">
      <c r="A29" s="781"/>
      <c r="B29" s="634" t="s">
        <v>633</v>
      </c>
      <c r="C29" s="134">
        <v>0.125</v>
      </c>
      <c r="D29" s="134">
        <v>0.21199999999999999</v>
      </c>
      <c r="E29" s="134">
        <v>0.28000000000000003</v>
      </c>
      <c r="F29" s="131">
        <v>8.6</v>
      </c>
      <c r="G29" s="131">
        <v>6.9</v>
      </c>
      <c r="H29" s="131">
        <v>15.5</v>
      </c>
      <c r="I29" s="425"/>
      <c r="J29" s="425"/>
      <c r="K29" s="425"/>
    </row>
    <row r="30" spans="1:11" s="78" customFormat="1">
      <c r="A30" s="781"/>
      <c r="B30" s="634" t="s">
        <v>634</v>
      </c>
      <c r="C30" s="134">
        <v>0.41099999999999998</v>
      </c>
      <c r="D30" s="134">
        <v>0.39100000000000001</v>
      </c>
      <c r="E30" s="134">
        <v>0.36199999999999999</v>
      </c>
      <c r="F30" s="131">
        <v>-1.9</v>
      </c>
      <c r="G30" s="131">
        <v>-3</v>
      </c>
      <c r="H30" s="131">
        <v>-4.9000000000000004</v>
      </c>
      <c r="I30" s="425"/>
      <c r="J30" s="425"/>
      <c r="K30" s="425"/>
    </row>
    <row r="31" spans="1:11" s="78" customFormat="1">
      <c r="A31" s="781" t="s">
        <v>638</v>
      </c>
      <c r="B31" s="605" t="s">
        <v>7</v>
      </c>
      <c r="C31" s="134">
        <v>0.26800000000000002</v>
      </c>
      <c r="D31" s="134">
        <v>0.28599999999999998</v>
      </c>
      <c r="E31" s="134">
        <v>0.32600000000000001</v>
      </c>
      <c r="F31" s="131">
        <v>1.9</v>
      </c>
      <c r="G31" s="131">
        <v>3.9</v>
      </c>
      <c r="H31" s="131">
        <v>5.8</v>
      </c>
      <c r="I31" s="425"/>
      <c r="J31" s="425"/>
      <c r="K31" s="425"/>
    </row>
    <row r="32" spans="1:11" s="78" customFormat="1">
      <c r="A32" s="781"/>
      <c r="B32" s="634" t="s">
        <v>632</v>
      </c>
      <c r="C32" s="134">
        <v>0.46899999999999997</v>
      </c>
      <c r="D32" s="134">
        <v>0.40699999999999997</v>
      </c>
      <c r="E32" s="134">
        <v>0.371</v>
      </c>
      <c r="F32" s="131">
        <v>-6.1</v>
      </c>
      <c r="G32" s="131">
        <v>-3.7</v>
      </c>
      <c r="H32" s="131">
        <v>-9.8000000000000007</v>
      </c>
      <c r="I32" s="425"/>
      <c r="J32" s="425"/>
      <c r="K32" s="425"/>
    </row>
    <row r="33" spans="1:11" s="78" customFormat="1">
      <c r="A33" s="781"/>
      <c r="B33" s="634" t="s">
        <v>633</v>
      </c>
      <c r="C33" s="134">
        <v>0.15</v>
      </c>
      <c r="D33" s="134">
        <v>0.26300000000000001</v>
      </c>
      <c r="E33" s="134">
        <v>0.36</v>
      </c>
      <c r="F33" s="131">
        <v>11.3</v>
      </c>
      <c r="G33" s="131">
        <v>9.6999999999999993</v>
      </c>
      <c r="H33" s="131">
        <v>21</v>
      </c>
      <c r="I33" s="425"/>
      <c r="J33" s="425"/>
      <c r="K33" s="425"/>
    </row>
    <row r="34" spans="1:11" s="78" customFormat="1">
      <c r="A34" s="781"/>
      <c r="B34" s="634" t="s">
        <v>634</v>
      </c>
      <c r="C34" s="134">
        <v>0.215</v>
      </c>
      <c r="D34" s="134">
        <v>0.22900000000000001</v>
      </c>
      <c r="E34" s="134">
        <v>0.27300000000000002</v>
      </c>
      <c r="F34" s="131">
        <v>1.4</v>
      </c>
      <c r="G34" s="131">
        <v>4.4000000000000004</v>
      </c>
      <c r="H34" s="131">
        <v>5.8</v>
      </c>
      <c r="I34" s="425"/>
      <c r="J34" s="425"/>
      <c r="K34" s="425"/>
    </row>
    <row r="35" spans="1:11" s="78" customFormat="1">
      <c r="A35" s="753" t="s">
        <v>639</v>
      </c>
      <c r="B35" s="606" t="s">
        <v>7</v>
      </c>
      <c r="C35" s="125">
        <v>92351</v>
      </c>
      <c r="D35" s="125">
        <v>68340</v>
      </c>
      <c r="E35" s="125">
        <v>42481</v>
      </c>
      <c r="F35" s="125">
        <v>-24011</v>
      </c>
      <c r="G35" s="125">
        <v>-25859</v>
      </c>
      <c r="H35" s="125">
        <v>-49870</v>
      </c>
      <c r="I35" s="173">
        <v>-0.26</v>
      </c>
      <c r="J35" s="173">
        <v>-0.378</v>
      </c>
      <c r="K35" s="173">
        <v>-0.54</v>
      </c>
    </row>
    <row r="36" spans="1:11" s="78" customFormat="1">
      <c r="A36" s="753"/>
      <c r="B36" s="272" t="s">
        <v>640</v>
      </c>
      <c r="C36" s="125">
        <v>47426</v>
      </c>
      <c r="D36" s="125">
        <v>35313</v>
      </c>
      <c r="E36" s="125">
        <v>22505</v>
      </c>
      <c r="F36" s="125">
        <v>-12113</v>
      </c>
      <c r="G36" s="125">
        <v>-12808</v>
      </c>
      <c r="H36" s="125">
        <v>-24921</v>
      </c>
      <c r="I36" s="173">
        <v>-0.255</v>
      </c>
      <c r="J36" s="173">
        <v>-0.36299999999999999</v>
      </c>
      <c r="K36" s="173">
        <v>-0.52500000000000002</v>
      </c>
    </row>
    <row r="37" spans="1:11" s="78" customFormat="1">
      <c r="A37" s="753"/>
      <c r="B37" s="272" t="s">
        <v>641</v>
      </c>
      <c r="C37" s="125">
        <v>44925</v>
      </c>
      <c r="D37" s="125">
        <v>33027</v>
      </c>
      <c r="E37" s="125">
        <v>19976</v>
      </c>
      <c r="F37" s="125">
        <v>-11898</v>
      </c>
      <c r="G37" s="125">
        <v>-13051</v>
      </c>
      <c r="H37" s="125">
        <v>-24949</v>
      </c>
      <c r="I37" s="173">
        <v>-0.26500000000000001</v>
      </c>
      <c r="J37" s="173">
        <v>-0.39500000000000002</v>
      </c>
      <c r="K37" s="173">
        <v>-0.55500000000000005</v>
      </c>
    </row>
    <row r="38" spans="1:11" s="78" customFormat="1">
      <c r="A38" s="750" t="s">
        <v>642</v>
      </c>
      <c r="B38" s="605" t="s">
        <v>7</v>
      </c>
      <c r="C38" s="134">
        <v>1</v>
      </c>
      <c r="D38" s="134">
        <v>1</v>
      </c>
      <c r="E38" s="134">
        <v>1</v>
      </c>
      <c r="F38" s="131">
        <v>0</v>
      </c>
      <c r="G38" s="131">
        <v>0</v>
      </c>
      <c r="H38" s="131">
        <v>0</v>
      </c>
      <c r="I38" s="425"/>
      <c r="J38" s="425"/>
      <c r="K38" s="425"/>
    </row>
    <row r="39" spans="1:11" s="78" customFormat="1">
      <c r="A39" s="750"/>
      <c r="B39" s="634" t="s">
        <v>640</v>
      </c>
      <c r="C39" s="134">
        <v>0.51400000000000001</v>
      </c>
      <c r="D39" s="134">
        <v>0.51700000000000002</v>
      </c>
      <c r="E39" s="134">
        <v>0.53</v>
      </c>
      <c r="F39" s="131">
        <v>0.3</v>
      </c>
      <c r="G39" s="131">
        <v>1.3</v>
      </c>
      <c r="H39" s="131">
        <v>1.6</v>
      </c>
      <c r="I39" s="425"/>
      <c r="J39" s="425"/>
      <c r="K39" s="425"/>
    </row>
    <row r="40" spans="1:11" s="78" customFormat="1">
      <c r="A40" s="750"/>
      <c r="B40" s="634" t="s">
        <v>641</v>
      </c>
      <c r="C40" s="134">
        <v>0.48599999999999999</v>
      </c>
      <c r="D40" s="134">
        <v>0.48299999999999998</v>
      </c>
      <c r="E40" s="134">
        <v>0.47</v>
      </c>
      <c r="F40" s="131">
        <v>-0.3</v>
      </c>
      <c r="G40" s="131">
        <v>-1.3</v>
      </c>
      <c r="H40" s="131">
        <v>-1.6</v>
      </c>
      <c r="I40" s="425"/>
      <c r="J40" s="425"/>
      <c r="K40" s="425"/>
    </row>
    <row r="41" spans="1:11" s="78" customFormat="1">
      <c r="A41" s="753" t="s">
        <v>643</v>
      </c>
      <c r="B41" s="606" t="s">
        <v>7</v>
      </c>
      <c r="C41" s="125">
        <v>92351</v>
      </c>
      <c r="D41" s="125">
        <v>68340</v>
      </c>
      <c r="E41" s="125">
        <v>42481</v>
      </c>
      <c r="F41" s="125">
        <v>-24011</v>
      </c>
      <c r="G41" s="125">
        <v>-25859</v>
      </c>
      <c r="H41" s="125">
        <v>-49870</v>
      </c>
      <c r="I41" s="173">
        <v>-0.26</v>
      </c>
      <c r="J41" s="173">
        <v>-0.378</v>
      </c>
      <c r="K41" s="173">
        <v>-0.54</v>
      </c>
    </row>
    <row r="42" spans="1:11" s="78" customFormat="1">
      <c r="A42" s="753"/>
      <c r="B42" s="272" t="s">
        <v>644</v>
      </c>
      <c r="C42" s="125">
        <v>37074</v>
      </c>
      <c r="D42" s="125">
        <v>23684</v>
      </c>
      <c r="E42" s="125">
        <v>11464</v>
      </c>
      <c r="F42" s="125">
        <v>-13390</v>
      </c>
      <c r="G42" s="125">
        <v>-12220</v>
      </c>
      <c r="H42" s="125">
        <v>-25610</v>
      </c>
      <c r="I42" s="173">
        <v>-0.36099999999999999</v>
      </c>
      <c r="J42" s="173">
        <v>-0.51600000000000001</v>
      </c>
      <c r="K42" s="173">
        <v>-0.69099999999999995</v>
      </c>
    </row>
    <row r="43" spans="1:11" s="78" customFormat="1">
      <c r="A43" s="753"/>
      <c r="B43" s="272" t="s">
        <v>645</v>
      </c>
      <c r="C43" s="125">
        <v>10725</v>
      </c>
      <c r="D43" s="125">
        <v>7964</v>
      </c>
      <c r="E43" s="125">
        <v>4870</v>
      </c>
      <c r="F43" s="125">
        <v>-2761</v>
      </c>
      <c r="G43" s="125">
        <v>-3094</v>
      </c>
      <c r="H43" s="125">
        <v>-5855</v>
      </c>
      <c r="I43" s="173">
        <v>-0.25700000000000001</v>
      </c>
      <c r="J43" s="173">
        <v>-0.38800000000000001</v>
      </c>
      <c r="K43" s="173">
        <v>-0.54600000000000004</v>
      </c>
    </row>
    <row r="44" spans="1:11" s="78" customFormat="1">
      <c r="A44" s="753"/>
      <c r="B44" s="272" t="s">
        <v>646</v>
      </c>
      <c r="C44" s="125">
        <v>10226</v>
      </c>
      <c r="D44" s="125">
        <v>9163</v>
      </c>
      <c r="E44" s="125">
        <v>5561</v>
      </c>
      <c r="F44" s="125">
        <v>-1063</v>
      </c>
      <c r="G44" s="125">
        <v>-3602</v>
      </c>
      <c r="H44" s="125">
        <v>-4665</v>
      </c>
      <c r="I44" s="173">
        <v>-0.104</v>
      </c>
      <c r="J44" s="173">
        <v>-0.39300000000000002</v>
      </c>
      <c r="K44" s="173">
        <v>-0.45600000000000002</v>
      </c>
    </row>
    <row r="45" spans="1:11" s="78" customFormat="1">
      <c r="A45" s="753"/>
      <c r="B45" s="272" t="s">
        <v>647</v>
      </c>
      <c r="C45" s="125">
        <v>10437</v>
      </c>
      <c r="D45" s="125">
        <v>9087</v>
      </c>
      <c r="E45" s="125">
        <v>7343</v>
      </c>
      <c r="F45" s="125">
        <v>-1350</v>
      </c>
      <c r="G45" s="125">
        <v>-1744</v>
      </c>
      <c r="H45" s="125">
        <v>-3094</v>
      </c>
      <c r="I45" s="173">
        <v>-0.129</v>
      </c>
      <c r="J45" s="173">
        <v>-0.192</v>
      </c>
      <c r="K45" s="173">
        <v>-0.29599999999999999</v>
      </c>
    </row>
    <row r="46" spans="1:11" s="78" customFormat="1">
      <c r="A46" s="753"/>
      <c r="B46" s="272" t="s">
        <v>648</v>
      </c>
      <c r="C46" s="125">
        <v>11330</v>
      </c>
      <c r="D46" s="125">
        <v>8021</v>
      </c>
      <c r="E46" s="125">
        <v>6428</v>
      </c>
      <c r="F46" s="125">
        <v>-3309</v>
      </c>
      <c r="G46" s="125">
        <v>-1593</v>
      </c>
      <c r="H46" s="125">
        <v>-4902</v>
      </c>
      <c r="I46" s="173">
        <v>-0.29199999999999998</v>
      </c>
      <c r="J46" s="173">
        <v>-0.19900000000000001</v>
      </c>
      <c r="K46" s="173">
        <v>-0.433</v>
      </c>
    </row>
    <row r="47" spans="1:11" s="78" customFormat="1">
      <c r="A47" s="753"/>
      <c r="B47" s="272" t="s">
        <v>649</v>
      </c>
      <c r="C47" s="125">
        <v>12559</v>
      </c>
      <c r="D47" s="125">
        <v>10421</v>
      </c>
      <c r="E47" s="125">
        <v>6815</v>
      </c>
      <c r="F47" s="125">
        <v>-2138</v>
      </c>
      <c r="G47" s="125">
        <v>-3606</v>
      </c>
      <c r="H47" s="125">
        <v>-5744</v>
      </c>
      <c r="I47" s="173">
        <v>-0.17</v>
      </c>
      <c r="J47" s="173">
        <v>-0.34599999999999997</v>
      </c>
      <c r="K47" s="173">
        <v>-0.45700000000000002</v>
      </c>
    </row>
    <row r="48" spans="1:11" s="78" customFormat="1">
      <c r="A48" s="750" t="s">
        <v>650</v>
      </c>
      <c r="B48" s="605" t="s">
        <v>7</v>
      </c>
      <c r="C48" s="134">
        <v>1</v>
      </c>
      <c r="D48" s="134">
        <v>1</v>
      </c>
      <c r="E48" s="134">
        <v>1</v>
      </c>
      <c r="F48" s="131">
        <v>0</v>
      </c>
      <c r="G48" s="131">
        <v>0</v>
      </c>
      <c r="H48" s="131">
        <v>0</v>
      </c>
      <c r="I48" s="425"/>
      <c r="J48" s="425"/>
      <c r="K48" s="425"/>
    </row>
    <row r="49" spans="1:11" s="78" customFormat="1">
      <c r="A49" s="750"/>
      <c r="B49" s="634" t="s">
        <v>644</v>
      </c>
      <c r="C49" s="134">
        <v>0.40100000000000002</v>
      </c>
      <c r="D49" s="134">
        <v>0.34699999999999998</v>
      </c>
      <c r="E49" s="134">
        <v>0.27</v>
      </c>
      <c r="F49" s="131">
        <v>-5.5</v>
      </c>
      <c r="G49" s="131">
        <v>-7.7</v>
      </c>
      <c r="H49" s="131">
        <v>-13.2</v>
      </c>
      <c r="I49" s="425"/>
      <c r="J49" s="425"/>
      <c r="K49" s="425"/>
    </row>
    <row r="50" spans="1:11" s="78" customFormat="1">
      <c r="A50" s="750"/>
      <c r="B50" s="634" t="s">
        <v>645</v>
      </c>
      <c r="C50" s="134">
        <v>0.11600000000000001</v>
      </c>
      <c r="D50" s="134">
        <v>0.11700000000000001</v>
      </c>
      <c r="E50" s="134">
        <v>0.115</v>
      </c>
      <c r="F50" s="131">
        <v>0</v>
      </c>
      <c r="G50" s="131">
        <v>-0.2</v>
      </c>
      <c r="H50" s="131">
        <v>-0.1</v>
      </c>
      <c r="I50" s="425"/>
      <c r="J50" s="425"/>
      <c r="K50" s="425"/>
    </row>
    <row r="51" spans="1:11" s="78" customFormat="1">
      <c r="A51" s="750"/>
      <c r="B51" s="634" t="s">
        <v>646</v>
      </c>
      <c r="C51" s="134">
        <v>0.111</v>
      </c>
      <c r="D51" s="134">
        <v>0.13400000000000001</v>
      </c>
      <c r="E51" s="134">
        <v>0.13100000000000001</v>
      </c>
      <c r="F51" s="131">
        <v>2.2999999999999998</v>
      </c>
      <c r="G51" s="131">
        <v>-0.3</v>
      </c>
      <c r="H51" s="131">
        <v>2</v>
      </c>
      <c r="I51" s="425"/>
      <c r="J51" s="425"/>
      <c r="K51" s="425"/>
    </row>
    <row r="52" spans="1:11" s="78" customFormat="1">
      <c r="A52" s="750"/>
      <c r="B52" s="634" t="s">
        <v>647</v>
      </c>
      <c r="C52" s="134">
        <v>0.113</v>
      </c>
      <c r="D52" s="134">
        <v>0.13300000000000001</v>
      </c>
      <c r="E52" s="134">
        <v>0.17299999999999999</v>
      </c>
      <c r="F52" s="131">
        <v>2</v>
      </c>
      <c r="G52" s="131">
        <v>4</v>
      </c>
      <c r="H52" s="131">
        <v>6</v>
      </c>
      <c r="I52" s="425"/>
      <c r="J52" s="425"/>
      <c r="K52" s="425"/>
    </row>
    <row r="53" spans="1:11" s="78" customFormat="1">
      <c r="A53" s="750"/>
      <c r="B53" s="634" t="s">
        <v>648</v>
      </c>
      <c r="C53" s="134">
        <v>0.123</v>
      </c>
      <c r="D53" s="134">
        <v>0.11700000000000001</v>
      </c>
      <c r="E53" s="134">
        <v>0.151</v>
      </c>
      <c r="F53" s="131">
        <v>-0.5</v>
      </c>
      <c r="G53" s="131">
        <v>3.4</v>
      </c>
      <c r="H53" s="131">
        <v>2.9</v>
      </c>
      <c r="I53" s="425"/>
      <c r="J53" s="425"/>
      <c r="K53" s="425"/>
    </row>
    <row r="54" spans="1:11" s="78" customFormat="1">
      <c r="A54" s="750"/>
      <c r="B54" s="634" t="s">
        <v>649</v>
      </c>
      <c r="C54" s="134">
        <v>0.13600000000000001</v>
      </c>
      <c r="D54" s="134">
        <v>0.152</v>
      </c>
      <c r="E54" s="134">
        <v>0.16</v>
      </c>
      <c r="F54" s="131">
        <v>1.6</v>
      </c>
      <c r="G54" s="131">
        <v>0.8</v>
      </c>
      <c r="H54" s="131">
        <v>2.4</v>
      </c>
      <c r="I54" s="425"/>
      <c r="J54" s="425"/>
      <c r="K54" s="425"/>
    </row>
    <row r="55" spans="1:11" s="78" customFormat="1">
      <c r="A55" s="753" t="s">
        <v>651</v>
      </c>
      <c r="B55" s="606" t="s">
        <v>7</v>
      </c>
      <c r="C55" s="125">
        <v>92351</v>
      </c>
      <c r="D55" s="125">
        <v>68340</v>
      </c>
      <c r="E55" s="125">
        <v>42481</v>
      </c>
      <c r="F55" s="125">
        <v>-24011</v>
      </c>
      <c r="G55" s="125">
        <v>-25859</v>
      </c>
      <c r="H55" s="125">
        <v>-49870</v>
      </c>
      <c r="I55" s="173">
        <v>-0.26</v>
      </c>
      <c r="J55" s="173">
        <v>-0.378</v>
      </c>
      <c r="K55" s="173">
        <v>-0.54</v>
      </c>
    </row>
    <row r="56" spans="1:11" s="78" customFormat="1">
      <c r="A56" s="753"/>
      <c r="B56" s="272" t="s">
        <v>626</v>
      </c>
      <c r="C56" s="125">
        <v>37386</v>
      </c>
      <c r="D56" s="125">
        <v>18033</v>
      </c>
      <c r="E56" s="125">
        <v>6685</v>
      </c>
      <c r="F56" s="125">
        <v>-19353</v>
      </c>
      <c r="G56" s="125">
        <v>-11348</v>
      </c>
      <c r="H56" s="125">
        <v>-30701</v>
      </c>
      <c r="I56" s="173">
        <v>-0.51800000000000002</v>
      </c>
      <c r="J56" s="173">
        <v>-0.629</v>
      </c>
      <c r="K56" s="173">
        <v>-0.82099999999999995</v>
      </c>
    </row>
    <row r="57" spans="1:11" s="78" customFormat="1">
      <c r="A57" s="753"/>
      <c r="B57" s="272" t="s">
        <v>627</v>
      </c>
      <c r="C57" s="125">
        <v>47909</v>
      </c>
      <c r="D57" s="125">
        <v>44496</v>
      </c>
      <c r="E57" s="125">
        <v>30245</v>
      </c>
      <c r="F57" s="125">
        <v>-3413</v>
      </c>
      <c r="G57" s="125">
        <v>-14251</v>
      </c>
      <c r="H57" s="125">
        <v>-17664</v>
      </c>
      <c r="I57" s="173">
        <v>-7.0999999999999994E-2</v>
      </c>
      <c r="J57" s="173">
        <v>-0.32</v>
      </c>
      <c r="K57" s="173">
        <v>-0.36899999999999999</v>
      </c>
    </row>
    <row r="58" spans="1:11" s="78" customFormat="1">
      <c r="A58" s="753"/>
      <c r="B58" s="272" t="s">
        <v>628</v>
      </c>
      <c r="C58" s="125">
        <v>6432</v>
      </c>
      <c r="D58" s="125">
        <v>4232</v>
      </c>
      <c r="E58" s="125">
        <v>3829</v>
      </c>
      <c r="F58" s="125">
        <v>-2200</v>
      </c>
      <c r="G58" s="128">
        <v>-403</v>
      </c>
      <c r="H58" s="125">
        <v>-2603</v>
      </c>
      <c r="I58" s="173">
        <v>-0.34200000000000003</v>
      </c>
      <c r="J58" s="173">
        <v>-9.5000000000000001E-2</v>
      </c>
      <c r="K58" s="173">
        <v>-0.40500000000000003</v>
      </c>
    </row>
    <row r="59" spans="1:11" s="78" customFormat="1">
      <c r="A59" s="753"/>
      <c r="B59" s="272" t="s">
        <v>629</v>
      </c>
      <c r="C59" s="128">
        <v>624</v>
      </c>
      <c r="D59" s="125">
        <v>1579</v>
      </c>
      <c r="E59" s="125">
        <v>1722</v>
      </c>
      <c r="F59" s="128">
        <v>955</v>
      </c>
      <c r="G59" s="128">
        <v>143</v>
      </c>
      <c r="H59" s="125">
        <v>1098</v>
      </c>
      <c r="I59" s="173">
        <v>1.53</v>
      </c>
      <c r="J59" s="173">
        <v>9.0999999999999998E-2</v>
      </c>
      <c r="K59" s="173">
        <v>1.76</v>
      </c>
    </row>
    <row r="60" spans="1:11" s="78" customFormat="1">
      <c r="A60" s="750" t="s">
        <v>652</v>
      </c>
      <c r="B60" s="605" t="s">
        <v>631</v>
      </c>
      <c r="C60" s="134">
        <v>1</v>
      </c>
      <c r="D60" s="134">
        <v>1</v>
      </c>
      <c r="E60" s="134">
        <v>1</v>
      </c>
      <c r="F60" s="131">
        <v>0</v>
      </c>
      <c r="G60" s="131">
        <v>0</v>
      </c>
      <c r="H60" s="131">
        <v>0</v>
      </c>
      <c r="I60" s="425"/>
      <c r="J60" s="425"/>
      <c r="K60" s="425"/>
    </row>
    <row r="61" spans="1:11" s="78" customFormat="1">
      <c r="A61" s="750"/>
      <c r="B61" s="634" t="s">
        <v>626</v>
      </c>
      <c r="C61" s="134">
        <v>0.40500000000000003</v>
      </c>
      <c r="D61" s="134">
        <v>0.26400000000000001</v>
      </c>
      <c r="E61" s="134">
        <v>0.157</v>
      </c>
      <c r="F61" s="131">
        <v>-14.1</v>
      </c>
      <c r="G61" s="131">
        <v>-10.7</v>
      </c>
      <c r="H61" s="131">
        <v>-24.7</v>
      </c>
      <c r="I61" s="425"/>
      <c r="J61" s="425"/>
      <c r="K61" s="425"/>
    </row>
    <row r="62" spans="1:11" s="78" customFormat="1">
      <c r="A62" s="750"/>
      <c r="B62" s="634" t="s">
        <v>627</v>
      </c>
      <c r="C62" s="134">
        <v>0.51900000000000002</v>
      </c>
      <c r="D62" s="134">
        <v>0.65100000000000002</v>
      </c>
      <c r="E62" s="134">
        <v>0.71199999999999997</v>
      </c>
      <c r="F62" s="131">
        <v>13.2</v>
      </c>
      <c r="G62" s="131">
        <v>6.1</v>
      </c>
      <c r="H62" s="131">
        <v>19.3</v>
      </c>
      <c r="I62" s="425"/>
      <c r="J62" s="425"/>
      <c r="K62" s="425"/>
    </row>
    <row r="63" spans="1:11" s="78" customFormat="1">
      <c r="A63" s="750"/>
      <c r="B63" s="634" t="s">
        <v>628</v>
      </c>
      <c r="C63" s="134">
        <v>7.0000000000000007E-2</v>
      </c>
      <c r="D63" s="134">
        <v>6.2E-2</v>
      </c>
      <c r="E63" s="134">
        <v>0.09</v>
      </c>
      <c r="F63" s="131">
        <v>-0.8</v>
      </c>
      <c r="G63" s="131">
        <v>2.8</v>
      </c>
      <c r="H63" s="131">
        <v>2</v>
      </c>
      <c r="I63" s="425"/>
      <c r="J63" s="425"/>
      <c r="K63" s="425"/>
    </row>
    <row r="64" spans="1:11" s="78" customFormat="1">
      <c r="A64" s="750"/>
      <c r="B64" s="634" t="s">
        <v>629</v>
      </c>
      <c r="C64" s="134">
        <v>7.0000000000000001E-3</v>
      </c>
      <c r="D64" s="134">
        <v>2.3E-2</v>
      </c>
      <c r="E64" s="134">
        <v>4.1000000000000002E-2</v>
      </c>
      <c r="F64" s="131">
        <v>1.6</v>
      </c>
      <c r="G64" s="131">
        <v>1.7</v>
      </c>
      <c r="H64" s="131">
        <v>3.4</v>
      </c>
      <c r="I64" s="425"/>
      <c r="J64" s="425"/>
      <c r="K64" s="425"/>
    </row>
    <row r="65" spans="1:11" s="78" customFormat="1">
      <c r="A65" s="753" t="s">
        <v>653</v>
      </c>
      <c r="B65" s="606" t="s">
        <v>7</v>
      </c>
      <c r="C65" s="125">
        <v>44925</v>
      </c>
      <c r="D65" s="125">
        <v>33027</v>
      </c>
      <c r="E65" s="125">
        <v>19976</v>
      </c>
      <c r="F65" s="125">
        <v>-11898</v>
      </c>
      <c r="G65" s="125">
        <v>-13051</v>
      </c>
      <c r="H65" s="125">
        <v>-24949</v>
      </c>
      <c r="I65" s="173">
        <v>-0.26500000000000001</v>
      </c>
      <c r="J65" s="173">
        <v>-0.39500000000000002</v>
      </c>
      <c r="K65" s="173">
        <v>-0.55500000000000005</v>
      </c>
    </row>
    <row r="66" spans="1:11" s="78" customFormat="1">
      <c r="A66" s="753"/>
      <c r="B66" s="272" t="s">
        <v>644</v>
      </c>
      <c r="C66" s="125">
        <v>17558</v>
      </c>
      <c r="D66" s="125">
        <v>11289</v>
      </c>
      <c r="E66" s="125">
        <v>5384</v>
      </c>
      <c r="F66" s="125">
        <v>-6269</v>
      </c>
      <c r="G66" s="125">
        <v>-5905</v>
      </c>
      <c r="H66" s="125">
        <v>-12174</v>
      </c>
      <c r="I66" s="173">
        <v>-0.35699999999999998</v>
      </c>
      <c r="J66" s="173">
        <v>-0.52300000000000002</v>
      </c>
      <c r="K66" s="173">
        <v>-0.69299999999999995</v>
      </c>
    </row>
    <row r="67" spans="1:11" s="78" customFormat="1">
      <c r="A67" s="753"/>
      <c r="B67" s="272" t="s">
        <v>645</v>
      </c>
      <c r="C67" s="125">
        <v>5172</v>
      </c>
      <c r="D67" s="125">
        <v>3675</v>
      </c>
      <c r="E67" s="125">
        <v>2120</v>
      </c>
      <c r="F67" s="125">
        <v>-1497</v>
      </c>
      <c r="G67" s="125">
        <v>-1555</v>
      </c>
      <c r="H67" s="125">
        <v>-3052</v>
      </c>
      <c r="I67" s="173">
        <v>-0.28899999999999998</v>
      </c>
      <c r="J67" s="173">
        <v>-0.42299999999999999</v>
      </c>
      <c r="K67" s="173">
        <v>-0.59</v>
      </c>
    </row>
    <row r="68" spans="1:11" s="78" customFormat="1">
      <c r="A68" s="753"/>
      <c r="B68" s="272" t="s">
        <v>646</v>
      </c>
      <c r="C68" s="125">
        <v>5141</v>
      </c>
      <c r="D68" s="125">
        <v>4558</v>
      </c>
      <c r="E68" s="125">
        <v>2697</v>
      </c>
      <c r="F68" s="128">
        <v>-583</v>
      </c>
      <c r="G68" s="125">
        <v>-1861</v>
      </c>
      <c r="H68" s="125">
        <v>-2444</v>
      </c>
      <c r="I68" s="173">
        <v>-0.113</v>
      </c>
      <c r="J68" s="173">
        <v>-0.40799999999999997</v>
      </c>
      <c r="K68" s="173">
        <v>-0.47499999999999998</v>
      </c>
    </row>
    <row r="69" spans="1:11" s="78" customFormat="1">
      <c r="A69" s="753"/>
      <c r="B69" s="272" t="s">
        <v>647</v>
      </c>
      <c r="C69" s="125">
        <v>5388</v>
      </c>
      <c r="D69" s="125">
        <v>4445</v>
      </c>
      <c r="E69" s="125">
        <v>3576</v>
      </c>
      <c r="F69" s="128">
        <v>-943</v>
      </c>
      <c r="G69" s="128">
        <v>-869</v>
      </c>
      <c r="H69" s="125">
        <v>-1812</v>
      </c>
      <c r="I69" s="173">
        <v>-0.17499999999999999</v>
      </c>
      <c r="J69" s="173">
        <v>-0.19600000000000001</v>
      </c>
      <c r="K69" s="173">
        <v>-0.33600000000000002</v>
      </c>
    </row>
    <row r="70" spans="1:11" s="78" customFormat="1">
      <c r="A70" s="753"/>
      <c r="B70" s="272" t="s">
        <v>648</v>
      </c>
      <c r="C70" s="125">
        <v>5524</v>
      </c>
      <c r="D70" s="125">
        <v>3998</v>
      </c>
      <c r="E70" s="125">
        <v>2971</v>
      </c>
      <c r="F70" s="125">
        <v>-1526</v>
      </c>
      <c r="G70" s="125">
        <v>-1027</v>
      </c>
      <c r="H70" s="125">
        <v>-2553</v>
      </c>
      <c r="I70" s="173">
        <v>-0.27600000000000002</v>
      </c>
      <c r="J70" s="173">
        <v>-0.25700000000000001</v>
      </c>
      <c r="K70" s="173">
        <v>-0.46200000000000002</v>
      </c>
    </row>
    <row r="71" spans="1:11" s="78" customFormat="1">
      <c r="A71" s="753"/>
      <c r="B71" s="272" t="s">
        <v>649</v>
      </c>
      <c r="C71" s="125">
        <v>6142</v>
      </c>
      <c r="D71" s="125">
        <v>5062</v>
      </c>
      <c r="E71" s="125">
        <v>3228</v>
      </c>
      <c r="F71" s="125">
        <v>-1080</v>
      </c>
      <c r="G71" s="125">
        <v>-1834</v>
      </c>
      <c r="H71" s="125">
        <v>-2914</v>
      </c>
      <c r="I71" s="173">
        <v>-0.17599999999999999</v>
      </c>
      <c r="J71" s="173">
        <v>-0.36199999999999999</v>
      </c>
      <c r="K71" s="173">
        <v>-0.47399999999999998</v>
      </c>
    </row>
    <row r="72" spans="1:11" s="78" customFormat="1">
      <c r="A72" s="750" t="s">
        <v>654</v>
      </c>
      <c r="B72" s="605" t="s">
        <v>7</v>
      </c>
      <c r="C72" s="134">
        <v>1</v>
      </c>
      <c r="D72" s="134">
        <v>1</v>
      </c>
      <c r="E72" s="134">
        <v>1</v>
      </c>
      <c r="F72" s="131">
        <v>0</v>
      </c>
      <c r="G72" s="131">
        <v>0</v>
      </c>
      <c r="H72" s="131">
        <v>0</v>
      </c>
      <c r="I72" s="425"/>
      <c r="J72" s="425"/>
      <c r="K72" s="425"/>
    </row>
    <row r="73" spans="1:11" s="78" customFormat="1">
      <c r="A73" s="750"/>
      <c r="B73" s="634" t="s">
        <v>644</v>
      </c>
      <c r="C73" s="134">
        <v>0.39100000000000001</v>
      </c>
      <c r="D73" s="134">
        <v>0.34200000000000003</v>
      </c>
      <c r="E73" s="134">
        <v>0.27</v>
      </c>
      <c r="F73" s="131">
        <v>-4.9000000000000004</v>
      </c>
      <c r="G73" s="131">
        <v>-7.2</v>
      </c>
      <c r="H73" s="131">
        <v>-12.1</v>
      </c>
      <c r="I73" s="425"/>
      <c r="J73" s="425"/>
      <c r="K73" s="425"/>
    </row>
    <row r="74" spans="1:11" s="78" customFormat="1">
      <c r="A74" s="750"/>
      <c r="B74" s="634" t="s">
        <v>645</v>
      </c>
      <c r="C74" s="134">
        <v>0.115</v>
      </c>
      <c r="D74" s="134">
        <v>0.111</v>
      </c>
      <c r="E74" s="134">
        <v>0.106</v>
      </c>
      <c r="F74" s="131">
        <v>-0.4</v>
      </c>
      <c r="G74" s="131">
        <v>-0.5</v>
      </c>
      <c r="H74" s="131">
        <v>-0.9</v>
      </c>
      <c r="I74" s="425"/>
      <c r="J74" s="425"/>
      <c r="K74" s="425"/>
    </row>
    <row r="75" spans="1:11" s="78" customFormat="1">
      <c r="A75" s="750"/>
      <c r="B75" s="634" t="s">
        <v>646</v>
      </c>
      <c r="C75" s="134">
        <v>0.114</v>
      </c>
      <c r="D75" s="134">
        <v>0.13800000000000001</v>
      </c>
      <c r="E75" s="134">
        <v>0.13500000000000001</v>
      </c>
      <c r="F75" s="131">
        <v>2.4</v>
      </c>
      <c r="G75" s="131">
        <v>-0.3</v>
      </c>
      <c r="H75" s="131">
        <v>2.1</v>
      </c>
      <c r="I75" s="425"/>
      <c r="J75" s="425"/>
      <c r="K75" s="425"/>
    </row>
    <row r="76" spans="1:11" s="78" customFormat="1">
      <c r="A76" s="750"/>
      <c r="B76" s="634" t="s">
        <v>647</v>
      </c>
      <c r="C76" s="134">
        <v>0.12</v>
      </c>
      <c r="D76" s="134">
        <v>0.13500000000000001</v>
      </c>
      <c r="E76" s="134">
        <v>0.17899999999999999</v>
      </c>
      <c r="F76" s="131">
        <v>1.5</v>
      </c>
      <c r="G76" s="131">
        <v>4.4000000000000004</v>
      </c>
      <c r="H76" s="131">
        <v>5.9</v>
      </c>
      <c r="I76" s="425"/>
      <c r="J76" s="425"/>
      <c r="K76" s="425"/>
    </row>
    <row r="77" spans="1:11" s="78" customFormat="1">
      <c r="A77" s="750"/>
      <c r="B77" s="634" t="s">
        <v>648</v>
      </c>
      <c r="C77" s="134">
        <v>0.123</v>
      </c>
      <c r="D77" s="134">
        <v>0.121</v>
      </c>
      <c r="E77" s="134">
        <v>0.14899999999999999</v>
      </c>
      <c r="F77" s="131">
        <v>-0.2</v>
      </c>
      <c r="G77" s="131">
        <v>2.8</v>
      </c>
      <c r="H77" s="131">
        <v>2.6</v>
      </c>
      <c r="I77" s="425"/>
      <c r="J77" s="425"/>
      <c r="K77" s="425"/>
    </row>
    <row r="78" spans="1:11" s="78" customFormat="1">
      <c r="A78" s="750"/>
      <c r="B78" s="634" t="s">
        <v>649</v>
      </c>
      <c r="C78" s="134">
        <v>0.13700000000000001</v>
      </c>
      <c r="D78" s="134">
        <v>0.153</v>
      </c>
      <c r="E78" s="134">
        <v>0.16200000000000001</v>
      </c>
      <c r="F78" s="131">
        <v>1.7</v>
      </c>
      <c r="G78" s="131">
        <v>0.8</v>
      </c>
      <c r="H78" s="131">
        <v>2.5</v>
      </c>
      <c r="I78" s="425"/>
      <c r="J78" s="425"/>
      <c r="K78" s="425"/>
    </row>
    <row r="79" spans="1:11" s="78" customFormat="1">
      <c r="A79" s="753" t="s">
        <v>655</v>
      </c>
      <c r="B79" s="606" t="s">
        <v>7</v>
      </c>
      <c r="C79" s="125">
        <v>44925</v>
      </c>
      <c r="D79" s="125">
        <v>33027</v>
      </c>
      <c r="E79" s="125">
        <v>19976</v>
      </c>
      <c r="F79" s="125">
        <v>-11898</v>
      </c>
      <c r="G79" s="125">
        <v>-13051</v>
      </c>
      <c r="H79" s="125">
        <v>-24949</v>
      </c>
      <c r="I79" s="173">
        <v>-0.26500000000000001</v>
      </c>
      <c r="J79" s="173">
        <v>-0.39500000000000002</v>
      </c>
      <c r="K79" s="173">
        <v>-0.55500000000000005</v>
      </c>
    </row>
    <row r="80" spans="1:11" s="78" customFormat="1">
      <c r="A80" s="753"/>
      <c r="B80" s="272" t="s">
        <v>626</v>
      </c>
      <c r="C80" s="125">
        <v>22961</v>
      </c>
      <c r="D80" s="125">
        <v>20685</v>
      </c>
      <c r="E80" s="125">
        <v>13500</v>
      </c>
      <c r="F80" s="125">
        <v>-2276</v>
      </c>
      <c r="G80" s="125">
        <v>-7185</v>
      </c>
      <c r="H80" s="125">
        <v>-9461</v>
      </c>
      <c r="I80" s="173">
        <v>-9.9000000000000005E-2</v>
      </c>
      <c r="J80" s="173">
        <v>-0.34699999999999998</v>
      </c>
      <c r="K80" s="173">
        <v>-0.41199999999999998</v>
      </c>
    </row>
    <row r="81" spans="1:11" s="78" customFormat="1">
      <c r="A81" s="753"/>
      <c r="B81" s="272" t="s">
        <v>627</v>
      </c>
      <c r="C81" s="125">
        <v>18242</v>
      </c>
      <c r="D81" s="125">
        <v>8913</v>
      </c>
      <c r="E81" s="125">
        <v>3231</v>
      </c>
      <c r="F81" s="125">
        <v>-9329</v>
      </c>
      <c r="G81" s="125">
        <v>-5682</v>
      </c>
      <c r="H81" s="125">
        <v>-15011</v>
      </c>
      <c r="I81" s="173">
        <v>-0.51100000000000001</v>
      </c>
      <c r="J81" s="173">
        <v>-0.63700000000000001</v>
      </c>
      <c r="K81" s="173">
        <v>-0.82299999999999995</v>
      </c>
    </row>
    <row r="82" spans="1:11" s="78" customFormat="1">
      <c r="A82" s="753"/>
      <c r="B82" s="272" t="s">
        <v>628</v>
      </c>
      <c r="C82" s="125">
        <v>3470</v>
      </c>
      <c r="D82" s="125">
        <v>2461</v>
      </c>
      <c r="E82" s="125">
        <v>2132</v>
      </c>
      <c r="F82" s="125">
        <v>-1009</v>
      </c>
      <c r="G82" s="128">
        <v>-329</v>
      </c>
      <c r="H82" s="125">
        <v>-1338</v>
      </c>
      <c r="I82" s="173">
        <v>-0.29099999999999998</v>
      </c>
      <c r="J82" s="173">
        <v>-0.13400000000000001</v>
      </c>
      <c r="K82" s="173">
        <v>-0.38600000000000001</v>
      </c>
    </row>
    <row r="83" spans="1:11" s="78" customFormat="1">
      <c r="A83" s="753"/>
      <c r="B83" s="272" t="s">
        <v>629</v>
      </c>
      <c r="C83" s="128">
        <v>252</v>
      </c>
      <c r="D83" s="128">
        <v>968</v>
      </c>
      <c r="E83" s="125">
        <v>1113</v>
      </c>
      <c r="F83" s="128">
        <v>716</v>
      </c>
      <c r="G83" s="128">
        <v>145</v>
      </c>
      <c r="H83" s="128">
        <v>861</v>
      </c>
      <c r="I83" s="173">
        <v>2.8410000000000002</v>
      </c>
      <c r="J83" s="173">
        <v>0.15</v>
      </c>
      <c r="K83" s="173">
        <v>3.4169999999999998</v>
      </c>
    </row>
    <row r="84" spans="1:11" s="78" customFormat="1">
      <c r="A84" s="750" t="s">
        <v>656</v>
      </c>
      <c r="B84" s="605" t="s">
        <v>631</v>
      </c>
      <c r="C84" s="134">
        <v>1</v>
      </c>
      <c r="D84" s="134">
        <v>1</v>
      </c>
      <c r="E84" s="134">
        <v>1</v>
      </c>
      <c r="F84" s="131">
        <v>0</v>
      </c>
      <c r="G84" s="131">
        <v>0</v>
      </c>
      <c r="H84" s="131">
        <v>0</v>
      </c>
      <c r="I84" s="425"/>
      <c r="J84" s="425"/>
      <c r="K84" s="425"/>
    </row>
    <row r="85" spans="1:11" s="78" customFormat="1">
      <c r="A85" s="750"/>
      <c r="B85" s="634" t="s">
        <v>626</v>
      </c>
      <c r="C85" s="134">
        <v>0.51100000000000001</v>
      </c>
      <c r="D85" s="134">
        <v>0.626</v>
      </c>
      <c r="E85" s="134">
        <v>0.67600000000000005</v>
      </c>
      <c r="F85" s="131">
        <v>11.5</v>
      </c>
      <c r="G85" s="131">
        <v>5</v>
      </c>
      <c r="H85" s="131">
        <v>16.5</v>
      </c>
      <c r="I85" s="425"/>
      <c r="J85" s="425"/>
      <c r="K85" s="425"/>
    </row>
    <row r="86" spans="1:11" s="78" customFormat="1">
      <c r="A86" s="750"/>
      <c r="B86" s="634" t="s">
        <v>627</v>
      </c>
      <c r="C86" s="134">
        <v>0.40600000000000003</v>
      </c>
      <c r="D86" s="134">
        <v>0.27</v>
      </c>
      <c r="E86" s="134">
        <v>0.16200000000000001</v>
      </c>
      <c r="F86" s="131">
        <v>-13.6</v>
      </c>
      <c r="G86" s="131">
        <v>-10.8</v>
      </c>
      <c r="H86" s="131">
        <v>-24.4</v>
      </c>
      <c r="I86" s="425"/>
      <c r="J86" s="425"/>
      <c r="K86" s="425"/>
    </row>
    <row r="87" spans="1:11" s="78" customFormat="1">
      <c r="A87" s="750"/>
      <c r="B87" s="634" t="s">
        <v>628</v>
      </c>
      <c r="C87" s="134">
        <v>7.6999999999999999E-2</v>
      </c>
      <c r="D87" s="134">
        <v>7.4999999999999997E-2</v>
      </c>
      <c r="E87" s="134">
        <v>0.107</v>
      </c>
      <c r="F87" s="131">
        <v>-0.3</v>
      </c>
      <c r="G87" s="131">
        <v>3.2</v>
      </c>
      <c r="H87" s="131">
        <v>2.9</v>
      </c>
      <c r="I87" s="425"/>
      <c r="J87" s="425"/>
      <c r="K87" s="425"/>
    </row>
    <row r="88" spans="1:11" s="78" customFormat="1">
      <c r="A88" s="750"/>
      <c r="B88" s="634" t="s">
        <v>629</v>
      </c>
      <c r="C88" s="134">
        <v>6.0000000000000001E-3</v>
      </c>
      <c r="D88" s="134">
        <v>2.9000000000000001E-2</v>
      </c>
      <c r="E88" s="134">
        <v>5.6000000000000001E-2</v>
      </c>
      <c r="F88" s="131">
        <v>2.4</v>
      </c>
      <c r="G88" s="131">
        <v>2.6</v>
      </c>
      <c r="H88" s="131">
        <v>5</v>
      </c>
      <c r="I88" s="425"/>
      <c r="J88" s="425"/>
      <c r="K88" s="425"/>
    </row>
    <row r="89" spans="1:11" s="78" customFormat="1">
      <c r="A89" s="753" t="s">
        <v>657</v>
      </c>
      <c r="B89" s="606" t="s">
        <v>7</v>
      </c>
      <c r="C89" s="125">
        <v>24463</v>
      </c>
      <c r="D89" s="125">
        <v>19086</v>
      </c>
      <c r="E89" s="125">
        <v>13360</v>
      </c>
      <c r="F89" s="125">
        <v>-537700</v>
      </c>
      <c r="G89" s="125">
        <v>-5726</v>
      </c>
      <c r="H89" s="125">
        <v>-11103</v>
      </c>
      <c r="I89" s="173">
        <v>-0.22</v>
      </c>
      <c r="J89" s="173">
        <v>-0.3</v>
      </c>
      <c r="K89" s="173">
        <v>-0.45400000000000001</v>
      </c>
    </row>
    <row r="90" spans="1:11" s="78" customFormat="1">
      <c r="A90" s="753"/>
      <c r="B90" s="272" t="s">
        <v>640</v>
      </c>
      <c r="C90" s="125">
        <v>22494</v>
      </c>
      <c r="D90" s="125">
        <v>16654</v>
      </c>
      <c r="E90" s="125">
        <v>11199</v>
      </c>
      <c r="F90" s="125">
        <v>-5840</v>
      </c>
      <c r="G90" s="125">
        <v>-5455</v>
      </c>
      <c r="H90" s="125">
        <v>-11295</v>
      </c>
      <c r="I90" s="173">
        <v>-0.26</v>
      </c>
      <c r="J90" s="173">
        <v>-0.32800000000000001</v>
      </c>
      <c r="K90" s="173">
        <v>-0.502</v>
      </c>
    </row>
    <row r="91" spans="1:11" s="78" customFormat="1">
      <c r="A91" s="753"/>
      <c r="B91" s="272" t="s">
        <v>641</v>
      </c>
      <c r="C91" s="125">
        <v>1969</v>
      </c>
      <c r="D91" s="125">
        <v>2432</v>
      </c>
      <c r="E91" s="125">
        <v>2161</v>
      </c>
      <c r="F91" s="128">
        <v>463</v>
      </c>
      <c r="G91" s="128">
        <v>-271</v>
      </c>
      <c r="H91" s="128">
        <v>192</v>
      </c>
      <c r="I91" s="173">
        <v>0.23499999999999999</v>
      </c>
      <c r="J91" s="173">
        <v>-0.111</v>
      </c>
      <c r="K91" s="173">
        <v>9.8000000000000004E-2</v>
      </c>
    </row>
    <row r="92" spans="1:11" s="78" customFormat="1">
      <c r="A92" s="750" t="s">
        <v>658</v>
      </c>
      <c r="B92" s="605" t="s">
        <v>7</v>
      </c>
      <c r="C92" s="134">
        <v>1</v>
      </c>
      <c r="D92" s="134">
        <v>1</v>
      </c>
      <c r="E92" s="134">
        <v>1</v>
      </c>
      <c r="F92" s="131">
        <v>0</v>
      </c>
      <c r="G92" s="131">
        <v>0</v>
      </c>
      <c r="H92" s="131">
        <v>0</v>
      </c>
      <c r="I92" s="425"/>
      <c r="J92" s="425"/>
      <c r="K92" s="425"/>
    </row>
    <row r="93" spans="1:11" s="78" customFormat="1">
      <c r="A93" s="750"/>
      <c r="B93" s="634" t="s">
        <v>640</v>
      </c>
      <c r="C93" s="134">
        <v>0.92</v>
      </c>
      <c r="D93" s="134">
        <v>0.873</v>
      </c>
      <c r="E93" s="134">
        <v>0.83799999999999997</v>
      </c>
      <c r="F93" s="131">
        <v>-4.7</v>
      </c>
      <c r="G93" s="131">
        <v>-3.4</v>
      </c>
      <c r="H93" s="131">
        <v>-8.1</v>
      </c>
      <c r="I93" s="425"/>
      <c r="J93" s="425"/>
      <c r="K93" s="425"/>
    </row>
    <row r="94" spans="1:11" s="78" customFormat="1">
      <c r="A94" s="750"/>
      <c r="B94" s="634" t="s">
        <v>641</v>
      </c>
      <c r="C94" s="134">
        <v>0.08</v>
      </c>
      <c r="D94" s="134">
        <v>0.127</v>
      </c>
      <c r="E94" s="134">
        <v>0.16200000000000001</v>
      </c>
      <c r="F94" s="131">
        <v>4.7</v>
      </c>
      <c r="G94" s="131">
        <v>3.4</v>
      </c>
      <c r="H94" s="131">
        <v>8.1</v>
      </c>
      <c r="I94" s="425"/>
      <c r="J94" s="425"/>
      <c r="K94" s="425"/>
    </row>
    <row r="95" spans="1:11" s="78" customFormat="1">
      <c r="A95" s="753" t="s">
        <v>659</v>
      </c>
      <c r="B95" s="606" t="s">
        <v>7</v>
      </c>
      <c r="C95" s="125">
        <v>24463</v>
      </c>
      <c r="D95" s="125">
        <v>19086</v>
      </c>
      <c r="E95" s="125">
        <v>13360</v>
      </c>
      <c r="F95" s="125">
        <v>-5377</v>
      </c>
      <c r="G95" s="125">
        <v>-5726</v>
      </c>
      <c r="H95" s="125">
        <v>-11103</v>
      </c>
      <c r="I95" s="173">
        <v>-0.22</v>
      </c>
      <c r="J95" s="173">
        <v>-0.3</v>
      </c>
      <c r="K95" s="173">
        <v>-0.45400000000000001</v>
      </c>
    </row>
    <row r="96" spans="1:11" s="78" customFormat="1">
      <c r="A96" s="753"/>
      <c r="B96" s="272" t="s">
        <v>644</v>
      </c>
      <c r="C96" s="128">
        <v>371</v>
      </c>
      <c r="D96" s="128">
        <v>278</v>
      </c>
      <c r="E96" s="128">
        <v>110</v>
      </c>
      <c r="F96" s="128">
        <v>-93</v>
      </c>
      <c r="G96" s="128">
        <v>-168</v>
      </c>
      <c r="H96" s="128">
        <v>-261</v>
      </c>
      <c r="I96" s="173">
        <v>-0.251</v>
      </c>
      <c r="J96" s="173">
        <v>-0.60399999999999998</v>
      </c>
      <c r="K96" s="173">
        <v>-0.70399999999999996</v>
      </c>
    </row>
    <row r="97" spans="1:11" s="78" customFormat="1">
      <c r="A97" s="753"/>
      <c r="B97" s="272" t="s">
        <v>645</v>
      </c>
      <c r="C97" s="125">
        <v>3062</v>
      </c>
      <c r="D97" s="125">
        <v>1985</v>
      </c>
      <c r="E97" s="128">
        <v>975</v>
      </c>
      <c r="F97" s="125">
        <v>-1077</v>
      </c>
      <c r="G97" s="125">
        <v>-1010</v>
      </c>
      <c r="H97" s="125">
        <v>-2087</v>
      </c>
      <c r="I97" s="173">
        <v>-0.35199999999999998</v>
      </c>
      <c r="J97" s="173">
        <v>-0.50900000000000001</v>
      </c>
      <c r="K97" s="173">
        <v>-0.68200000000000005</v>
      </c>
    </row>
    <row r="98" spans="1:11" s="78" customFormat="1">
      <c r="A98" s="753"/>
      <c r="B98" s="272" t="s">
        <v>646</v>
      </c>
      <c r="C98" s="125">
        <v>4493</v>
      </c>
      <c r="D98" s="125">
        <v>3935</v>
      </c>
      <c r="E98" s="125">
        <v>2265</v>
      </c>
      <c r="F98" s="128">
        <v>-558</v>
      </c>
      <c r="G98" s="125">
        <v>-1670</v>
      </c>
      <c r="H98" s="125">
        <v>-2228</v>
      </c>
      <c r="I98" s="173">
        <v>-0.124</v>
      </c>
      <c r="J98" s="173">
        <v>-0.42399999999999999</v>
      </c>
      <c r="K98" s="173">
        <v>-0.496</v>
      </c>
    </row>
    <row r="99" spans="1:11" s="78" customFormat="1">
      <c r="A99" s="753"/>
      <c r="B99" s="272" t="s">
        <v>647</v>
      </c>
      <c r="C99" s="125">
        <v>4945</v>
      </c>
      <c r="D99" s="125">
        <v>4398</v>
      </c>
      <c r="E99" s="125">
        <v>3526</v>
      </c>
      <c r="F99" s="128">
        <v>-547</v>
      </c>
      <c r="G99" s="128">
        <v>-872</v>
      </c>
      <c r="H99" s="125">
        <v>-1419</v>
      </c>
      <c r="I99" s="173">
        <v>-0.111</v>
      </c>
      <c r="J99" s="173">
        <v>-0.19800000000000001</v>
      </c>
      <c r="K99" s="173">
        <v>-0.28699999999999998</v>
      </c>
    </row>
    <row r="100" spans="1:11" s="78" customFormat="1">
      <c r="A100" s="753"/>
      <c r="B100" s="272" t="s">
        <v>648</v>
      </c>
      <c r="C100" s="125">
        <v>5816</v>
      </c>
      <c r="D100" s="125">
        <v>3818</v>
      </c>
      <c r="E100" s="125">
        <v>3271</v>
      </c>
      <c r="F100" s="125">
        <v>-1998</v>
      </c>
      <c r="G100" s="128">
        <v>-547</v>
      </c>
      <c r="H100" s="125">
        <v>-2545</v>
      </c>
      <c r="I100" s="173">
        <v>-0.34399999999999997</v>
      </c>
      <c r="J100" s="173">
        <v>-0.14299999999999999</v>
      </c>
      <c r="K100" s="173">
        <v>-0.438</v>
      </c>
    </row>
    <row r="101" spans="1:11" s="78" customFormat="1">
      <c r="A101" s="753"/>
      <c r="B101" s="272" t="s">
        <v>649</v>
      </c>
      <c r="C101" s="125">
        <v>5776</v>
      </c>
      <c r="D101" s="125">
        <v>4672</v>
      </c>
      <c r="E101" s="125">
        <v>3213</v>
      </c>
      <c r="F101" s="125">
        <v>-1104</v>
      </c>
      <c r="G101" s="125">
        <v>-1459</v>
      </c>
      <c r="H101" s="125">
        <v>-2563</v>
      </c>
      <c r="I101" s="173">
        <v>-0.191</v>
      </c>
      <c r="J101" s="173">
        <v>-0.312</v>
      </c>
      <c r="K101" s="173">
        <v>-0.44400000000000001</v>
      </c>
    </row>
    <row r="102" spans="1:11" s="78" customFormat="1">
      <c r="A102" s="750" t="s">
        <v>660</v>
      </c>
      <c r="B102" s="605" t="s">
        <v>7</v>
      </c>
      <c r="C102" s="134">
        <v>1</v>
      </c>
      <c r="D102" s="134">
        <v>1</v>
      </c>
      <c r="E102" s="134">
        <v>1</v>
      </c>
      <c r="F102" s="131">
        <v>0</v>
      </c>
      <c r="G102" s="131">
        <v>0</v>
      </c>
      <c r="H102" s="131">
        <v>0</v>
      </c>
      <c r="I102" s="425"/>
      <c r="J102" s="425"/>
      <c r="K102" s="425"/>
    </row>
    <row r="103" spans="1:11" s="78" customFormat="1">
      <c r="A103" s="750"/>
      <c r="B103" s="634" t="s">
        <v>644</v>
      </c>
      <c r="C103" s="134">
        <v>1.4999999999999999E-2</v>
      </c>
      <c r="D103" s="134">
        <v>1.4999999999999999E-2</v>
      </c>
      <c r="E103" s="134">
        <v>8.0000000000000002E-3</v>
      </c>
      <c r="F103" s="131">
        <v>-0.1</v>
      </c>
      <c r="G103" s="131">
        <v>-0.6</v>
      </c>
      <c r="H103" s="131">
        <v>-0.7</v>
      </c>
      <c r="I103" s="425"/>
      <c r="J103" s="425"/>
      <c r="K103" s="425"/>
    </row>
    <row r="104" spans="1:11" s="78" customFormat="1">
      <c r="A104" s="750"/>
      <c r="B104" s="634" t="s">
        <v>645</v>
      </c>
      <c r="C104" s="134">
        <v>0.125</v>
      </c>
      <c r="D104" s="134">
        <v>0.104</v>
      </c>
      <c r="E104" s="134">
        <v>7.2999999999999995E-2</v>
      </c>
      <c r="F104" s="131">
        <v>-2.1</v>
      </c>
      <c r="G104" s="131">
        <v>-3.1</v>
      </c>
      <c r="H104" s="131">
        <v>-5.2</v>
      </c>
      <c r="I104" s="425"/>
      <c r="J104" s="425"/>
      <c r="K104" s="425"/>
    </row>
    <row r="105" spans="1:11" s="78" customFormat="1">
      <c r="A105" s="750"/>
      <c r="B105" s="634" t="s">
        <v>646</v>
      </c>
      <c r="C105" s="134">
        <v>0.184</v>
      </c>
      <c r="D105" s="134">
        <v>0.20599999999999999</v>
      </c>
      <c r="E105" s="134">
        <v>0.17</v>
      </c>
      <c r="F105" s="131">
        <v>2.2999999999999998</v>
      </c>
      <c r="G105" s="131">
        <v>-3.7</v>
      </c>
      <c r="H105" s="131">
        <v>-1.4</v>
      </c>
      <c r="I105" s="425"/>
      <c r="J105" s="425"/>
      <c r="K105" s="425"/>
    </row>
    <row r="106" spans="1:11" s="78" customFormat="1">
      <c r="A106" s="750"/>
      <c r="B106" s="634" t="s">
        <v>647</v>
      </c>
      <c r="C106" s="134">
        <v>0.20200000000000001</v>
      </c>
      <c r="D106" s="134">
        <v>0.23</v>
      </c>
      <c r="E106" s="134">
        <v>0.26400000000000001</v>
      </c>
      <c r="F106" s="131">
        <v>2.8</v>
      </c>
      <c r="G106" s="131">
        <v>3.3</v>
      </c>
      <c r="H106" s="131">
        <v>6.2</v>
      </c>
      <c r="I106" s="425"/>
      <c r="J106" s="425"/>
      <c r="K106" s="425"/>
    </row>
    <row r="107" spans="1:11" s="78" customFormat="1">
      <c r="A107" s="750"/>
      <c r="B107" s="634" t="s">
        <v>648</v>
      </c>
      <c r="C107" s="134">
        <v>0.23799999999999999</v>
      </c>
      <c r="D107" s="134">
        <v>0.2</v>
      </c>
      <c r="E107" s="134">
        <v>0.245</v>
      </c>
      <c r="F107" s="131">
        <v>-3.8</v>
      </c>
      <c r="G107" s="131">
        <v>4.5</v>
      </c>
      <c r="H107" s="131">
        <v>0.7</v>
      </c>
      <c r="I107" s="425"/>
      <c r="J107" s="425"/>
      <c r="K107" s="425"/>
    </row>
    <row r="108" spans="1:11" s="78" customFormat="1">
      <c r="A108" s="750"/>
      <c r="B108" s="634" t="s">
        <v>649</v>
      </c>
      <c r="C108" s="134">
        <v>0.23599999999999999</v>
      </c>
      <c r="D108" s="134">
        <v>0.245</v>
      </c>
      <c r="E108" s="134">
        <v>0.24</v>
      </c>
      <c r="F108" s="131">
        <v>0.9</v>
      </c>
      <c r="G108" s="131">
        <v>-0.4</v>
      </c>
      <c r="H108" s="131">
        <v>0.4</v>
      </c>
      <c r="I108" s="425"/>
      <c r="J108" s="425"/>
      <c r="K108" s="425"/>
    </row>
    <row r="109" spans="1:11" s="78" customFormat="1">
      <c r="A109" s="753" t="s">
        <v>661</v>
      </c>
      <c r="B109" s="606" t="s">
        <v>7</v>
      </c>
      <c r="C109" s="125">
        <v>24463</v>
      </c>
      <c r="D109" s="125">
        <v>19086</v>
      </c>
      <c r="E109" s="125">
        <v>13360</v>
      </c>
      <c r="F109" s="125">
        <v>-5377</v>
      </c>
      <c r="G109" s="125">
        <v>-5726</v>
      </c>
      <c r="H109" s="125">
        <v>-11103</v>
      </c>
      <c r="I109" s="173">
        <v>-0.22</v>
      </c>
      <c r="J109" s="173">
        <v>-0.3</v>
      </c>
      <c r="K109" s="173">
        <v>-0.45400000000000001</v>
      </c>
    </row>
    <row r="110" spans="1:11" s="78" customFormat="1">
      <c r="A110" s="753"/>
      <c r="B110" s="272" t="s">
        <v>626</v>
      </c>
      <c r="C110" s="125">
        <v>9896</v>
      </c>
      <c r="D110" s="125">
        <v>4403</v>
      </c>
      <c r="E110" s="125">
        <v>1434</v>
      </c>
      <c r="F110" s="125">
        <v>-5493</v>
      </c>
      <c r="G110" s="125">
        <v>-2969</v>
      </c>
      <c r="H110" s="125">
        <v>-8462</v>
      </c>
      <c r="I110" s="173">
        <v>-0.55500000000000005</v>
      </c>
      <c r="J110" s="173">
        <v>-0.67400000000000004</v>
      </c>
      <c r="K110" s="173">
        <v>-0.85499999999999998</v>
      </c>
    </row>
    <row r="111" spans="1:11" s="78" customFormat="1">
      <c r="A111" s="753"/>
      <c r="B111" s="272" t="s">
        <v>627</v>
      </c>
      <c r="C111" s="125">
        <v>13082</v>
      </c>
      <c r="D111" s="125">
        <v>13731</v>
      </c>
      <c r="E111" s="125">
        <v>10937</v>
      </c>
      <c r="F111" s="128">
        <v>649</v>
      </c>
      <c r="G111" s="125">
        <v>-2794</v>
      </c>
      <c r="H111" s="125">
        <v>-2145</v>
      </c>
      <c r="I111" s="173">
        <v>0.05</v>
      </c>
      <c r="J111" s="173">
        <v>-0.20300000000000001</v>
      </c>
      <c r="K111" s="173">
        <v>-0.16400000000000001</v>
      </c>
    </row>
    <row r="112" spans="1:11" s="78" customFormat="1">
      <c r="A112" s="753"/>
      <c r="B112" s="272" t="s">
        <v>628</v>
      </c>
      <c r="C112" s="125">
        <v>1227</v>
      </c>
      <c r="D112" s="128">
        <v>536</v>
      </c>
      <c r="E112" s="128">
        <v>612</v>
      </c>
      <c r="F112" s="128">
        <v>-691</v>
      </c>
      <c r="G112" s="128">
        <v>76</v>
      </c>
      <c r="H112" s="128">
        <v>-615</v>
      </c>
      <c r="I112" s="173">
        <v>-0.56299999999999994</v>
      </c>
      <c r="J112" s="173">
        <v>0.14199999999999999</v>
      </c>
      <c r="K112" s="173">
        <v>-0.501</v>
      </c>
    </row>
    <row r="113" spans="1:11" s="78" customFormat="1">
      <c r="A113" s="753"/>
      <c r="B113" s="272" t="s">
        <v>629</v>
      </c>
      <c r="C113" s="128">
        <v>258</v>
      </c>
      <c r="D113" s="128">
        <v>416</v>
      </c>
      <c r="E113" s="128">
        <v>377</v>
      </c>
      <c r="F113" s="128">
        <v>158</v>
      </c>
      <c r="G113" s="128">
        <v>-39</v>
      </c>
      <c r="H113" s="128">
        <v>119</v>
      </c>
      <c r="I113" s="173">
        <v>0.61199999999999999</v>
      </c>
      <c r="J113" s="173">
        <v>-9.4E-2</v>
      </c>
      <c r="K113" s="173">
        <v>0.46100000000000002</v>
      </c>
    </row>
    <row r="114" spans="1:11" s="78" customFormat="1">
      <c r="A114" s="750" t="s">
        <v>662</v>
      </c>
      <c r="B114" s="605" t="s">
        <v>631</v>
      </c>
      <c r="C114" s="134">
        <v>1</v>
      </c>
      <c r="D114" s="134">
        <v>1</v>
      </c>
      <c r="E114" s="134">
        <v>1</v>
      </c>
      <c r="F114" s="131">
        <v>0</v>
      </c>
      <c r="G114" s="131">
        <v>0</v>
      </c>
      <c r="H114" s="131">
        <v>0</v>
      </c>
      <c r="I114" s="425"/>
      <c r="J114" s="425"/>
      <c r="K114" s="425"/>
    </row>
    <row r="115" spans="1:11" s="78" customFormat="1">
      <c r="A115" s="750"/>
      <c r="B115" s="634" t="s">
        <v>626</v>
      </c>
      <c r="C115" s="134">
        <v>0.40500000000000003</v>
      </c>
      <c r="D115" s="134">
        <v>0.23100000000000001</v>
      </c>
      <c r="E115" s="134">
        <v>0.107</v>
      </c>
      <c r="F115" s="131">
        <v>-17.399999999999999</v>
      </c>
      <c r="G115" s="131">
        <v>-12.3</v>
      </c>
      <c r="H115" s="131">
        <v>-29.7</v>
      </c>
      <c r="I115" s="425"/>
      <c r="J115" s="425"/>
      <c r="K115" s="425"/>
    </row>
    <row r="116" spans="1:11" s="78" customFormat="1">
      <c r="A116" s="750"/>
      <c r="B116" s="634" t="s">
        <v>627</v>
      </c>
      <c r="C116" s="134">
        <v>0.53500000000000003</v>
      </c>
      <c r="D116" s="134">
        <v>0.71899999999999997</v>
      </c>
      <c r="E116" s="134">
        <v>0.81899999999999995</v>
      </c>
      <c r="F116" s="131">
        <v>18.5</v>
      </c>
      <c r="G116" s="131">
        <v>9.9</v>
      </c>
      <c r="H116" s="131">
        <v>28.4</v>
      </c>
      <c r="I116" s="425"/>
      <c r="J116" s="425"/>
      <c r="K116" s="425"/>
    </row>
    <row r="117" spans="1:11" s="78" customFormat="1">
      <c r="A117" s="750"/>
      <c r="B117" s="634" t="s">
        <v>628</v>
      </c>
      <c r="C117" s="134">
        <v>0.05</v>
      </c>
      <c r="D117" s="134">
        <v>2.8000000000000001E-2</v>
      </c>
      <c r="E117" s="134">
        <v>4.5999999999999999E-2</v>
      </c>
      <c r="F117" s="131">
        <v>-2.2000000000000002</v>
      </c>
      <c r="G117" s="131">
        <v>1.8</v>
      </c>
      <c r="H117" s="131">
        <v>-0.4</v>
      </c>
      <c r="I117" s="425"/>
      <c r="J117" s="425"/>
      <c r="K117" s="425"/>
    </row>
    <row r="118" spans="1:11" s="78" customFormat="1">
      <c r="A118" s="750"/>
      <c r="B118" s="634" t="s">
        <v>629</v>
      </c>
      <c r="C118" s="134">
        <v>1.0999999999999999E-2</v>
      </c>
      <c r="D118" s="134">
        <v>2.1999999999999999E-2</v>
      </c>
      <c r="E118" s="134">
        <v>2.8000000000000001E-2</v>
      </c>
      <c r="F118" s="131">
        <v>1.1000000000000001</v>
      </c>
      <c r="G118" s="131">
        <v>0.6</v>
      </c>
      <c r="H118" s="131">
        <v>1.8</v>
      </c>
      <c r="I118" s="425"/>
      <c r="J118" s="425"/>
      <c r="K118" s="425"/>
    </row>
    <row r="119" spans="1:11" s="78" customFormat="1">
      <c r="A119" s="753" t="s">
        <v>663</v>
      </c>
      <c r="B119" s="606" t="s">
        <v>7</v>
      </c>
      <c r="C119" s="125">
        <v>24205</v>
      </c>
      <c r="D119" s="125">
        <v>18670</v>
      </c>
      <c r="E119" s="125">
        <v>13360</v>
      </c>
      <c r="F119" s="125">
        <v>-5535</v>
      </c>
      <c r="G119" s="125">
        <v>-5310</v>
      </c>
      <c r="H119" s="125">
        <v>-10845</v>
      </c>
      <c r="I119" s="173">
        <v>-0.22900000000000001</v>
      </c>
      <c r="J119" s="173">
        <v>-0.28399999999999997</v>
      </c>
      <c r="K119" s="173">
        <v>-0.44800000000000001</v>
      </c>
    </row>
    <row r="120" spans="1:11" s="78" customFormat="1">
      <c r="A120" s="753"/>
      <c r="B120" s="272" t="s">
        <v>664</v>
      </c>
      <c r="C120" s="125">
        <v>9896</v>
      </c>
      <c r="D120" s="125">
        <v>4403</v>
      </c>
      <c r="E120" s="125">
        <v>11797</v>
      </c>
      <c r="F120" s="125">
        <v>-5493</v>
      </c>
      <c r="G120" s="125">
        <v>7394</v>
      </c>
      <c r="H120" s="125">
        <v>1901</v>
      </c>
      <c r="I120" s="173">
        <v>-0.55500000000000005</v>
      </c>
      <c r="J120" s="173">
        <v>1.679</v>
      </c>
      <c r="K120" s="173">
        <v>0.192</v>
      </c>
    </row>
    <row r="121" spans="1:11" s="78" customFormat="1" ht="22.5">
      <c r="A121" s="753"/>
      <c r="B121" s="272" t="s">
        <v>665</v>
      </c>
      <c r="C121" s="125">
        <v>13082</v>
      </c>
      <c r="D121" s="125">
        <v>13731</v>
      </c>
      <c r="E121" s="125">
        <v>1480</v>
      </c>
      <c r="F121" s="128">
        <v>649</v>
      </c>
      <c r="G121" s="125">
        <v>-12251</v>
      </c>
      <c r="H121" s="125">
        <v>-11602</v>
      </c>
      <c r="I121" s="173">
        <v>0.05</v>
      </c>
      <c r="J121" s="173">
        <v>-0.89200000000000002</v>
      </c>
      <c r="K121" s="173">
        <v>-0.88700000000000001</v>
      </c>
    </row>
    <row r="122" spans="1:11" s="78" customFormat="1">
      <c r="A122" s="753"/>
      <c r="B122" s="272" t="s">
        <v>666</v>
      </c>
      <c r="C122" s="125">
        <v>1227</v>
      </c>
      <c r="D122" s="128">
        <v>536</v>
      </c>
      <c r="E122" s="128">
        <v>83</v>
      </c>
      <c r="F122" s="128">
        <v>-691</v>
      </c>
      <c r="G122" s="128">
        <v>-453</v>
      </c>
      <c r="H122" s="125">
        <v>-1144</v>
      </c>
      <c r="I122" s="173">
        <v>-0.56299999999999994</v>
      </c>
      <c r="J122" s="173">
        <v>-0.84499999999999997</v>
      </c>
      <c r="K122" s="173">
        <v>-0.93200000000000005</v>
      </c>
    </row>
    <row r="123" spans="1:11" s="78" customFormat="1">
      <c r="A123" s="750" t="s">
        <v>667</v>
      </c>
      <c r="B123" s="605" t="s">
        <v>631</v>
      </c>
      <c r="C123" s="134">
        <v>1</v>
      </c>
      <c r="D123" s="134">
        <v>1</v>
      </c>
      <c r="E123" s="134">
        <v>1</v>
      </c>
      <c r="F123" s="131">
        <v>0</v>
      </c>
      <c r="G123" s="131">
        <v>0</v>
      </c>
      <c r="H123" s="131">
        <v>0</v>
      </c>
      <c r="I123" s="425"/>
      <c r="J123" s="425"/>
      <c r="K123" s="425"/>
    </row>
    <row r="124" spans="1:11" s="78" customFormat="1">
      <c r="A124" s="750"/>
      <c r="B124" s="634" t="s">
        <v>664</v>
      </c>
      <c r="C124" s="134">
        <v>0.40899999999999997</v>
      </c>
      <c r="D124" s="134">
        <v>0.23599999999999999</v>
      </c>
      <c r="E124" s="134">
        <v>0.88300000000000001</v>
      </c>
      <c r="F124" s="131">
        <v>-17.3</v>
      </c>
      <c r="G124" s="131">
        <v>64.7</v>
      </c>
      <c r="H124" s="131">
        <v>47.4</v>
      </c>
      <c r="I124" s="425"/>
      <c r="J124" s="425"/>
      <c r="K124" s="425"/>
    </row>
    <row r="125" spans="1:11" s="78" customFormat="1" ht="22.5">
      <c r="A125" s="750"/>
      <c r="B125" s="634" t="s">
        <v>665</v>
      </c>
      <c r="C125" s="134">
        <v>0.54</v>
      </c>
      <c r="D125" s="134">
        <v>0.73499999999999999</v>
      </c>
      <c r="E125" s="134">
        <v>0.111</v>
      </c>
      <c r="F125" s="131">
        <v>19.5</v>
      </c>
      <c r="G125" s="131">
        <v>-62.5</v>
      </c>
      <c r="H125" s="131">
        <v>-43</v>
      </c>
      <c r="I125" s="425"/>
      <c r="J125" s="425"/>
      <c r="K125" s="425"/>
    </row>
    <row r="126" spans="1:11" s="78" customFormat="1">
      <c r="A126" s="750"/>
      <c r="B126" s="634" t="s">
        <v>666</v>
      </c>
      <c r="C126" s="134">
        <v>5.0999999999999997E-2</v>
      </c>
      <c r="D126" s="134">
        <v>2.9000000000000001E-2</v>
      </c>
      <c r="E126" s="134">
        <v>6.0000000000000001E-3</v>
      </c>
      <c r="F126" s="131">
        <v>-2.2000000000000002</v>
      </c>
      <c r="G126" s="131">
        <v>-2.2000000000000002</v>
      </c>
      <c r="H126" s="131">
        <v>-4.4000000000000004</v>
      </c>
      <c r="I126" s="425"/>
      <c r="J126" s="425"/>
      <c r="K126" s="425"/>
    </row>
    <row r="127" spans="1:11" s="78" customFormat="1">
      <c r="A127" s="753" t="s">
        <v>668</v>
      </c>
      <c r="B127" s="606" t="s">
        <v>7</v>
      </c>
      <c r="C127" s="125">
        <v>1969</v>
      </c>
      <c r="D127" s="125">
        <v>2432</v>
      </c>
      <c r="E127" s="125">
        <v>2161</v>
      </c>
      <c r="F127" s="128">
        <v>463</v>
      </c>
      <c r="G127" s="128">
        <v>-271</v>
      </c>
      <c r="H127" s="128">
        <v>192</v>
      </c>
      <c r="I127" s="173">
        <v>0.23499999999999999</v>
      </c>
      <c r="J127" s="173">
        <v>-0.111</v>
      </c>
      <c r="K127" s="173">
        <v>9.8000000000000004E-2</v>
      </c>
    </row>
    <row r="128" spans="1:11" s="78" customFormat="1">
      <c r="A128" s="753"/>
      <c r="B128" s="272" t="s">
        <v>644</v>
      </c>
      <c r="C128" s="128">
        <v>21</v>
      </c>
      <c r="D128" s="128">
        <v>36</v>
      </c>
      <c r="E128" s="128">
        <v>19</v>
      </c>
      <c r="F128" s="128">
        <v>15</v>
      </c>
      <c r="G128" s="128">
        <v>-17</v>
      </c>
      <c r="H128" s="128">
        <v>-2</v>
      </c>
      <c r="I128" s="173">
        <v>0.71399999999999997</v>
      </c>
      <c r="J128" s="173">
        <v>-0.47199999999999998</v>
      </c>
      <c r="K128" s="173">
        <v>-9.5000000000000001E-2</v>
      </c>
    </row>
    <row r="129" spans="1:11" s="78" customFormat="1">
      <c r="A129" s="753"/>
      <c r="B129" s="272" t="s">
        <v>645</v>
      </c>
      <c r="C129" s="128">
        <v>132</v>
      </c>
      <c r="D129" s="128">
        <v>203</v>
      </c>
      <c r="E129" s="128">
        <v>166</v>
      </c>
      <c r="F129" s="128">
        <v>71</v>
      </c>
      <c r="G129" s="128">
        <v>-37</v>
      </c>
      <c r="H129" s="128">
        <v>34</v>
      </c>
      <c r="I129" s="173">
        <v>0.53800000000000003</v>
      </c>
      <c r="J129" s="173">
        <v>-0.182</v>
      </c>
      <c r="K129" s="173">
        <v>0.25800000000000001</v>
      </c>
    </row>
    <row r="130" spans="1:11" s="78" customFormat="1">
      <c r="A130" s="753"/>
      <c r="B130" s="272" t="s">
        <v>646</v>
      </c>
      <c r="C130" s="128">
        <v>244</v>
      </c>
      <c r="D130" s="128">
        <v>486</v>
      </c>
      <c r="E130" s="128">
        <v>356</v>
      </c>
      <c r="F130" s="128">
        <v>242</v>
      </c>
      <c r="G130" s="128">
        <v>-130</v>
      </c>
      <c r="H130" s="128">
        <v>112</v>
      </c>
      <c r="I130" s="173">
        <v>0.99199999999999999</v>
      </c>
      <c r="J130" s="173">
        <v>-0.26700000000000002</v>
      </c>
      <c r="K130" s="173">
        <v>0.45900000000000002</v>
      </c>
    </row>
    <row r="131" spans="1:11" s="78" customFormat="1">
      <c r="A131" s="753"/>
      <c r="B131" s="272" t="s">
        <v>647</v>
      </c>
      <c r="C131" s="128">
        <v>341</v>
      </c>
      <c r="D131" s="128">
        <v>523</v>
      </c>
      <c r="E131" s="128">
        <v>602</v>
      </c>
      <c r="F131" s="128">
        <v>182</v>
      </c>
      <c r="G131" s="128">
        <v>79</v>
      </c>
      <c r="H131" s="128">
        <v>261</v>
      </c>
      <c r="I131" s="173">
        <v>0.53400000000000003</v>
      </c>
      <c r="J131" s="173">
        <v>0.151</v>
      </c>
      <c r="K131" s="173">
        <v>0.76500000000000001</v>
      </c>
    </row>
    <row r="132" spans="1:11" s="78" customFormat="1">
      <c r="A132" s="753"/>
      <c r="B132" s="272" t="s">
        <v>648</v>
      </c>
      <c r="C132" s="128">
        <v>509</v>
      </c>
      <c r="D132" s="128">
        <v>487</v>
      </c>
      <c r="E132" s="128">
        <v>523</v>
      </c>
      <c r="F132" s="128">
        <v>-22</v>
      </c>
      <c r="G132" s="128">
        <v>36</v>
      </c>
      <c r="H132" s="128">
        <v>14</v>
      </c>
      <c r="I132" s="173">
        <v>-4.2999999999999997E-2</v>
      </c>
      <c r="J132" s="173">
        <v>7.3999999999999996E-2</v>
      </c>
      <c r="K132" s="173">
        <v>2.8000000000000001E-2</v>
      </c>
    </row>
    <row r="133" spans="1:11" s="78" customFormat="1">
      <c r="A133" s="753"/>
      <c r="B133" s="272" t="s">
        <v>649</v>
      </c>
      <c r="C133" s="128">
        <v>722</v>
      </c>
      <c r="D133" s="128">
        <v>697</v>
      </c>
      <c r="E133" s="128">
        <v>495</v>
      </c>
      <c r="F133" s="128">
        <v>-25</v>
      </c>
      <c r="G133" s="128">
        <v>-202</v>
      </c>
      <c r="H133" s="128">
        <v>-227</v>
      </c>
      <c r="I133" s="173">
        <v>-3.5000000000000003E-2</v>
      </c>
      <c r="J133" s="173">
        <v>-0.28999999999999998</v>
      </c>
      <c r="K133" s="173">
        <v>-0.314</v>
      </c>
    </row>
    <row r="134" spans="1:11" s="78" customFormat="1">
      <c r="A134" s="750" t="s">
        <v>669</v>
      </c>
      <c r="B134" s="605" t="s">
        <v>7</v>
      </c>
      <c r="C134" s="134">
        <v>1</v>
      </c>
      <c r="D134" s="134">
        <v>1</v>
      </c>
      <c r="E134" s="134">
        <v>1</v>
      </c>
      <c r="F134" s="131">
        <v>0</v>
      </c>
      <c r="G134" s="131">
        <v>0</v>
      </c>
      <c r="H134" s="131">
        <v>0</v>
      </c>
      <c r="I134" s="425"/>
      <c r="J134" s="425"/>
      <c r="K134" s="425"/>
    </row>
    <row r="135" spans="1:11" s="78" customFormat="1">
      <c r="A135" s="750"/>
      <c r="B135" s="634" t="s">
        <v>644</v>
      </c>
      <c r="C135" s="134">
        <v>1.0999999999999999E-2</v>
      </c>
      <c r="D135" s="134">
        <v>1.4999999999999999E-2</v>
      </c>
      <c r="E135" s="134">
        <v>8.9999999999999993E-3</v>
      </c>
      <c r="F135" s="131">
        <v>0.4</v>
      </c>
      <c r="G135" s="131">
        <v>-0.6</v>
      </c>
      <c r="H135" s="131">
        <v>-0.2</v>
      </c>
      <c r="I135" s="425"/>
      <c r="J135" s="425"/>
      <c r="K135" s="425"/>
    </row>
    <row r="136" spans="1:11" s="78" customFormat="1">
      <c r="A136" s="750"/>
      <c r="B136" s="634" t="s">
        <v>645</v>
      </c>
      <c r="C136" s="134">
        <v>6.7000000000000004E-2</v>
      </c>
      <c r="D136" s="134">
        <v>8.3000000000000004E-2</v>
      </c>
      <c r="E136" s="134">
        <v>7.6999999999999999E-2</v>
      </c>
      <c r="F136" s="131">
        <v>1.6</v>
      </c>
      <c r="G136" s="131">
        <v>-0.7</v>
      </c>
      <c r="H136" s="131">
        <v>1</v>
      </c>
      <c r="I136" s="425"/>
      <c r="J136" s="425"/>
      <c r="K136" s="425"/>
    </row>
    <row r="137" spans="1:11" s="78" customFormat="1">
      <c r="A137" s="750"/>
      <c r="B137" s="634" t="s">
        <v>646</v>
      </c>
      <c r="C137" s="134">
        <v>0.124</v>
      </c>
      <c r="D137" s="134">
        <v>0.2</v>
      </c>
      <c r="E137" s="134">
        <v>0.16500000000000001</v>
      </c>
      <c r="F137" s="131">
        <v>7.6</v>
      </c>
      <c r="G137" s="131">
        <v>-3.5</v>
      </c>
      <c r="H137" s="131">
        <v>4.0999999999999996</v>
      </c>
      <c r="I137" s="425"/>
      <c r="J137" s="425"/>
      <c r="K137" s="425"/>
    </row>
    <row r="138" spans="1:11" s="78" customFormat="1">
      <c r="A138" s="750"/>
      <c r="B138" s="634" t="s">
        <v>647</v>
      </c>
      <c r="C138" s="134">
        <v>0.17299999999999999</v>
      </c>
      <c r="D138" s="134">
        <v>0.215</v>
      </c>
      <c r="E138" s="134">
        <v>0.27900000000000003</v>
      </c>
      <c r="F138" s="131">
        <v>4.2</v>
      </c>
      <c r="G138" s="131">
        <v>6.4</v>
      </c>
      <c r="H138" s="131">
        <v>10.5</v>
      </c>
      <c r="I138" s="425"/>
      <c r="J138" s="425"/>
      <c r="K138" s="425"/>
    </row>
    <row r="139" spans="1:11" s="78" customFormat="1">
      <c r="A139" s="750"/>
      <c r="B139" s="634" t="s">
        <v>648</v>
      </c>
      <c r="C139" s="134">
        <v>0.25900000000000001</v>
      </c>
      <c r="D139" s="134">
        <v>0.2</v>
      </c>
      <c r="E139" s="134">
        <v>0.24199999999999999</v>
      </c>
      <c r="F139" s="131">
        <v>-5.8</v>
      </c>
      <c r="G139" s="131">
        <v>4.2</v>
      </c>
      <c r="H139" s="131">
        <v>-1.6</v>
      </c>
      <c r="I139" s="425"/>
      <c r="J139" s="425"/>
      <c r="K139" s="425"/>
    </row>
    <row r="140" spans="1:11" s="78" customFormat="1">
      <c r="A140" s="750"/>
      <c r="B140" s="634" t="s">
        <v>649</v>
      </c>
      <c r="C140" s="134">
        <v>0.36699999999999999</v>
      </c>
      <c r="D140" s="134">
        <v>0.28699999999999998</v>
      </c>
      <c r="E140" s="134">
        <v>0.22900000000000001</v>
      </c>
      <c r="F140" s="131">
        <v>-8</v>
      </c>
      <c r="G140" s="131">
        <v>-5.8</v>
      </c>
      <c r="H140" s="131">
        <v>-13.8</v>
      </c>
      <c r="I140" s="425"/>
      <c r="J140" s="425"/>
      <c r="K140" s="425"/>
    </row>
    <row r="141" spans="1:11" s="78" customFormat="1">
      <c r="A141" s="753" t="s">
        <v>670</v>
      </c>
      <c r="B141" s="606" t="s">
        <v>7</v>
      </c>
      <c r="C141" s="125">
        <v>1969</v>
      </c>
      <c r="D141" s="125">
        <v>2432</v>
      </c>
      <c r="E141" s="125">
        <v>2161</v>
      </c>
      <c r="F141" s="128">
        <v>463</v>
      </c>
      <c r="G141" s="128">
        <v>-271</v>
      </c>
      <c r="H141" s="128">
        <v>192</v>
      </c>
      <c r="I141" s="173">
        <v>0.23499999999999999</v>
      </c>
      <c r="J141" s="173">
        <v>-0.111</v>
      </c>
      <c r="K141" s="173">
        <v>9.8000000000000004E-2</v>
      </c>
    </row>
    <row r="142" spans="1:11" s="78" customFormat="1">
      <c r="A142" s="753"/>
      <c r="B142" s="272" t="s">
        <v>626</v>
      </c>
      <c r="C142" s="128">
        <v>924</v>
      </c>
      <c r="D142" s="125">
        <v>1691</v>
      </c>
      <c r="E142" s="125">
        <v>1736</v>
      </c>
      <c r="F142" s="128">
        <v>767</v>
      </c>
      <c r="G142" s="128">
        <v>45</v>
      </c>
      <c r="H142" s="128">
        <v>812</v>
      </c>
      <c r="I142" s="173">
        <v>0.83</v>
      </c>
      <c r="J142" s="173">
        <v>2.7E-2</v>
      </c>
      <c r="K142" s="173">
        <v>0.879</v>
      </c>
    </row>
    <row r="143" spans="1:11" s="78" customFormat="1">
      <c r="A143" s="753"/>
      <c r="B143" s="272" t="s">
        <v>627</v>
      </c>
      <c r="C143" s="128">
        <v>944</v>
      </c>
      <c r="D143" s="128">
        <v>603</v>
      </c>
      <c r="E143" s="128">
        <v>218</v>
      </c>
      <c r="F143" s="128">
        <v>-341</v>
      </c>
      <c r="G143" s="128">
        <v>-385</v>
      </c>
      <c r="H143" s="128">
        <v>-726</v>
      </c>
      <c r="I143" s="173">
        <v>-0.36099999999999999</v>
      </c>
      <c r="J143" s="173">
        <v>-0.63800000000000001</v>
      </c>
      <c r="K143" s="173">
        <v>-0.76900000000000002</v>
      </c>
    </row>
    <row r="144" spans="1:11" s="78" customFormat="1">
      <c r="A144" s="753"/>
      <c r="B144" s="272" t="s">
        <v>628</v>
      </c>
      <c r="C144" s="128">
        <v>87</v>
      </c>
      <c r="D144" s="128">
        <v>67</v>
      </c>
      <c r="E144" s="128">
        <v>116</v>
      </c>
      <c r="F144" s="128">
        <v>-20</v>
      </c>
      <c r="G144" s="128">
        <v>49</v>
      </c>
      <c r="H144" s="128">
        <v>29</v>
      </c>
      <c r="I144" s="173">
        <v>-0.23</v>
      </c>
      <c r="J144" s="173">
        <v>0.73099999999999998</v>
      </c>
      <c r="K144" s="173">
        <v>0.33300000000000002</v>
      </c>
    </row>
    <row r="145" spans="1:11" s="78" customFormat="1">
      <c r="A145" s="753"/>
      <c r="B145" s="272" t="s">
        <v>629</v>
      </c>
      <c r="C145" s="128">
        <v>14</v>
      </c>
      <c r="D145" s="128">
        <v>71</v>
      </c>
      <c r="E145" s="128">
        <v>91</v>
      </c>
      <c r="F145" s="128">
        <v>57</v>
      </c>
      <c r="G145" s="128">
        <v>20</v>
      </c>
      <c r="H145" s="128">
        <v>77</v>
      </c>
      <c r="I145" s="173">
        <v>4.0709999999999997</v>
      </c>
      <c r="J145" s="173">
        <v>0.28199999999999997</v>
      </c>
      <c r="K145" s="173">
        <v>5.5</v>
      </c>
    </row>
    <row r="146" spans="1:11" s="78" customFormat="1">
      <c r="A146" s="750" t="s">
        <v>671</v>
      </c>
      <c r="B146" s="605" t="s">
        <v>631</v>
      </c>
      <c r="C146" s="134">
        <v>1</v>
      </c>
      <c r="D146" s="134">
        <v>1</v>
      </c>
      <c r="E146" s="134">
        <v>1</v>
      </c>
      <c r="F146" s="131">
        <v>0</v>
      </c>
      <c r="G146" s="131">
        <v>0</v>
      </c>
      <c r="H146" s="131">
        <v>0</v>
      </c>
      <c r="I146" s="425"/>
      <c r="J146" s="425"/>
      <c r="K146" s="425"/>
    </row>
    <row r="147" spans="1:11" s="78" customFormat="1">
      <c r="A147" s="750"/>
      <c r="B147" s="634" t="s">
        <v>626</v>
      </c>
      <c r="C147" s="134">
        <v>0.46899999999999997</v>
      </c>
      <c r="D147" s="134">
        <v>0.69499999999999995</v>
      </c>
      <c r="E147" s="134">
        <v>0.80300000000000005</v>
      </c>
      <c r="F147" s="131">
        <v>22.6</v>
      </c>
      <c r="G147" s="131">
        <v>10.8</v>
      </c>
      <c r="H147" s="131">
        <v>33.4</v>
      </c>
      <c r="I147" s="425"/>
      <c r="J147" s="425"/>
      <c r="K147" s="425"/>
    </row>
    <row r="148" spans="1:11" s="78" customFormat="1">
      <c r="A148" s="750"/>
      <c r="B148" s="634" t="s">
        <v>627</v>
      </c>
      <c r="C148" s="134">
        <v>0.47899999999999998</v>
      </c>
      <c r="D148" s="134">
        <v>0.248</v>
      </c>
      <c r="E148" s="134">
        <v>0.10100000000000001</v>
      </c>
      <c r="F148" s="131">
        <v>-23.1</v>
      </c>
      <c r="G148" s="131">
        <v>-14.7</v>
      </c>
      <c r="H148" s="131">
        <v>-37.9</v>
      </c>
      <c r="I148" s="425"/>
      <c r="J148" s="425"/>
      <c r="K148" s="425"/>
    </row>
    <row r="149" spans="1:11" s="78" customFormat="1">
      <c r="A149" s="750"/>
      <c r="B149" s="634" t="s">
        <v>628</v>
      </c>
      <c r="C149" s="134">
        <v>4.3999999999999997E-2</v>
      </c>
      <c r="D149" s="134">
        <v>2.8000000000000001E-2</v>
      </c>
      <c r="E149" s="134">
        <v>5.3999999999999999E-2</v>
      </c>
      <c r="F149" s="131">
        <v>-1.7</v>
      </c>
      <c r="G149" s="131">
        <v>2.6</v>
      </c>
      <c r="H149" s="131">
        <v>0.9</v>
      </c>
      <c r="I149" s="425"/>
      <c r="J149" s="425"/>
      <c r="K149" s="425"/>
    </row>
    <row r="150" spans="1:11" s="78" customFormat="1">
      <c r="A150" s="750"/>
      <c r="B150" s="634" t="s">
        <v>629</v>
      </c>
      <c r="C150" s="134">
        <v>7.0000000000000001E-3</v>
      </c>
      <c r="D150" s="134">
        <v>2.9000000000000001E-2</v>
      </c>
      <c r="E150" s="134">
        <v>4.2000000000000003E-2</v>
      </c>
      <c r="F150" s="131">
        <v>2.2000000000000002</v>
      </c>
      <c r="G150" s="131">
        <v>1.3</v>
      </c>
      <c r="H150" s="131">
        <v>3.5</v>
      </c>
      <c r="I150" s="425"/>
      <c r="J150" s="425"/>
      <c r="K150" s="425"/>
    </row>
    <row r="151" spans="1:11" s="78" customFormat="1">
      <c r="A151" s="755" t="s">
        <v>672</v>
      </c>
      <c r="B151" s="606" t="s">
        <v>7</v>
      </c>
      <c r="C151" s="128"/>
      <c r="D151" s="128"/>
      <c r="E151" s="125">
        <v>13360</v>
      </c>
      <c r="F151" s="159"/>
      <c r="G151" s="159"/>
      <c r="H151" s="159"/>
      <c r="I151" s="426"/>
      <c r="J151" s="426"/>
      <c r="K151" s="426"/>
    </row>
    <row r="152" spans="1:11" s="78" customFormat="1">
      <c r="A152" s="755"/>
      <c r="B152" s="272" t="s">
        <v>673</v>
      </c>
      <c r="C152" s="159"/>
      <c r="D152" s="159"/>
      <c r="E152" s="128">
        <v>531</v>
      </c>
      <c r="F152" s="159"/>
      <c r="G152" s="159"/>
      <c r="H152" s="159"/>
      <c r="I152" s="426"/>
      <c r="J152" s="426"/>
      <c r="K152" s="426"/>
    </row>
    <row r="153" spans="1:11" s="78" customFormat="1">
      <c r="A153" s="755"/>
      <c r="B153" s="417" t="s">
        <v>644</v>
      </c>
      <c r="C153" s="159"/>
      <c r="D153" s="159"/>
      <c r="E153" s="128">
        <v>2</v>
      </c>
      <c r="F153" s="159"/>
      <c r="G153" s="159"/>
      <c r="H153" s="159"/>
      <c r="I153" s="426"/>
      <c r="J153" s="426"/>
      <c r="K153" s="426"/>
    </row>
    <row r="154" spans="1:11" s="78" customFormat="1">
      <c r="A154" s="755"/>
      <c r="B154" s="417" t="s">
        <v>645</v>
      </c>
      <c r="C154" s="159"/>
      <c r="D154" s="159"/>
      <c r="E154" s="128">
        <v>10</v>
      </c>
      <c r="F154" s="159"/>
      <c r="G154" s="159"/>
      <c r="H154" s="159"/>
      <c r="I154" s="426"/>
      <c r="J154" s="426"/>
      <c r="K154" s="426"/>
    </row>
    <row r="155" spans="1:11" s="78" customFormat="1">
      <c r="A155" s="755"/>
      <c r="B155" s="417" t="s">
        <v>646</v>
      </c>
      <c r="C155" s="159"/>
      <c r="D155" s="159"/>
      <c r="E155" s="128">
        <v>31</v>
      </c>
      <c r="F155" s="159"/>
      <c r="G155" s="159"/>
      <c r="H155" s="159"/>
      <c r="I155" s="426"/>
      <c r="J155" s="426"/>
      <c r="K155" s="426"/>
    </row>
    <row r="156" spans="1:11" s="78" customFormat="1">
      <c r="A156" s="755"/>
      <c r="B156" s="417" t="s">
        <v>647</v>
      </c>
      <c r="C156" s="159"/>
      <c r="D156" s="159"/>
      <c r="E156" s="128">
        <v>82</v>
      </c>
      <c r="F156" s="159"/>
      <c r="G156" s="159"/>
      <c r="H156" s="159"/>
      <c r="I156" s="426"/>
      <c r="J156" s="426"/>
      <c r="K156" s="426"/>
    </row>
    <row r="157" spans="1:11" s="78" customFormat="1">
      <c r="A157" s="755"/>
      <c r="B157" s="417" t="s">
        <v>648</v>
      </c>
      <c r="C157" s="159"/>
      <c r="D157" s="159"/>
      <c r="E157" s="128">
        <v>205</v>
      </c>
      <c r="F157" s="159"/>
      <c r="G157" s="159"/>
      <c r="H157" s="159"/>
      <c r="I157" s="426"/>
      <c r="J157" s="426"/>
      <c r="K157" s="426"/>
    </row>
    <row r="158" spans="1:11" s="78" customFormat="1">
      <c r="A158" s="755"/>
      <c r="B158" s="417" t="s">
        <v>649</v>
      </c>
      <c r="C158" s="159"/>
      <c r="D158" s="159"/>
      <c r="E158" s="128">
        <v>201</v>
      </c>
      <c r="F158" s="159"/>
      <c r="G158" s="159"/>
      <c r="H158" s="159"/>
      <c r="I158" s="426"/>
      <c r="J158" s="426"/>
      <c r="K158" s="426"/>
    </row>
    <row r="159" spans="1:11" s="78" customFormat="1">
      <c r="A159" s="755"/>
      <c r="B159" s="272" t="s">
        <v>674</v>
      </c>
      <c r="C159" s="159"/>
      <c r="D159" s="159"/>
      <c r="E159" s="125">
        <v>12829</v>
      </c>
      <c r="F159" s="159"/>
      <c r="G159" s="159"/>
      <c r="H159" s="159"/>
      <c r="I159" s="426"/>
      <c r="J159" s="426"/>
      <c r="K159" s="426"/>
    </row>
    <row r="160" spans="1:11" s="78" customFormat="1">
      <c r="A160" s="755"/>
      <c r="B160" s="417" t="s">
        <v>644</v>
      </c>
      <c r="C160" s="159"/>
      <c r="D160" s="159"/>
      <c r="E160" s="128">
        <v>108</v>
      </c>
      <c r="F160" s="159"/>
      <c r="G160" s="159"/>
      <c r="H160" s="159"/>
      <c r="I160" s="426"/>
      <c r="J160" s="426"/>
      <c r="K160" s="426"/>
    </row>
    <row r="161" spans="1:11" s="78" customFormat="1">
      <c r="A161" s="755"/>
      <c r="B161" s="417" t="s">
        <v>645</v>
      </c>
      <c r="C161" s="159"/>
      <c r="D161" s="159"/>
      <c r="E161" s="128">
        <v>965</v>
      </c>
      <c r="F161" s="159"/>
      <c r="G161" s="159"/>
      <c r="H161" s="159"/>
      <c r="I161" s="426"/>
      <c r="J161" s="426"/>
      <c r="K161" s="426"/>
    </row>
    <row r="162" spans="1:11" s="78" customFormat="1">
      <c r="A162" s="755"/>
      <c r="B162" s="417" t="s">
        <v>646</v>
      </c>
      <c r="C162" s="159"/>
      <c r="D162" s="159"/>
      <c r="E162" s="125">
        <v>2234</v>
      </c>
      <c r="F162" s="159"/>
      <c r="G162" s="159"/>
      <c r="H162" s="159"/>
      <c r="I162" s="426"/>
      <c r="J162" s="426"/>
      <c r="K162" s="426"/>
    </row>
    <row r="163" spans="1:11" s="78" customFormat="1">
      <c r="A163" s="755"/>
      <c r="B163" s="417" t="s">
        <v>647</v>
      </c>
      <c r="C163" s="159"/>
      <c r="D163" s="159"/>
      <c r="E163" s="125">
        <v>3444</v>
      </c>
      <c r="F163" s="159"/>
      <c r="G163" s="159"/>
      <c r="H163" s="159"/>
      <c r="I163" s="426"/>
      <c r="J163" s="426"/>
      <c r="K163" s="426"/>
    </row>
    <row r="164" spans="1:11" s="78" customFormat="1">
      <c r="A164" s="755"/>
      <c r="B164" s="417" t="s">
        <v>648</v>
      </c>
      <c r="C164" s="159"/>
      <c r="D164" s="159"/>
      <c r="E164" s="125">
        <v>3066</v>
      </c>
      <c r="F164" s="159"/>
      <c r="G164" s="159"/>
      <c r="H164" s="159"/>
      <c r="I164" s="426"/>
      <c r="J164" s="426"/>
      <c r="K164" s="426"/>
    </row>
    <row r="165" spans="1:11" s="78" customFormat="1">
      <c r="A165" s="755"/>
      <c r="B165" s="417" t="s">
        <v>649</v>
      </c>
      <c r="C165" s="159"/>
      <c r="D165" s="159"/>
      <c r="E165" s="125">
        <v>3012</v>
      </c>
      <c r="F165" s="159"/>
      <c r="G165" s="159"/>
      <c r="H165" s="159"/>
      <c r="I165" s="426"/>
      <c r="J165" s="426"/>
      <c r="K165" s="426"/>
    </row>
    <row r="166" spans="1:11" s="78" customFormat="1">
      <c r="A166" s="754" t="s">
        <v>675</v>
      </c>
      <c r="B166" s="605" t="s">
        <v>7</v>
      </c>
      <c r="C166" s="157"/>
      <c r="D166" s="157"/>
      <c r="E166" s="134">
        <v>1</v>
      </c>
      <c r="F166" s="157"/>
      <c r="G166" s="157"/>
      <c r="H166" s="157"/>
      <c r="I166" s="425"/>
      <c r="J166" s="425"/>
      <c r="K166" s="425"/>
    </row>
    <row r="167" spans="1:11" s="78" customFormat="1">
      <c r="A167" s="754"/>
      <c r="B167" s="634" t="s">
        <v>673</v>
      </c>
      <c r="C167" s="157"/>
      <c r="D167" s="157"/>
      <c r="E167" s="134">
        <v>0.04</v>
      </c>
      <c r="F167" s="157"/>
      <c r="G167" s="157"/>
      <c r="H167" s="157"/>
      <c r="I167" s="425"/>
      <c r="J167" s="425"/>
      <c r="K167" s="425"/>
    </row>
    <row r="168" spans="1:11" s="78" customFormat="1">
      <c r="A168" s="754"/>
      <c r="B168" s="635" t="s">
        <v>644</v>
      </c>
      <c r="C168" s="157"/>
      <c r="D168" s="157"/>
      <c r="E168" s="134">
        <v>0</v>
      </c>
      <c r="F168" s="157"/>
      <c r="G168" s="157"/>
      <c r="H168" s="157"/>
      <c r="I168" s="425"/>
      <c r="J168" s="425"/>
      <c r="K168" s="425"/>
    </row>
    <row r="169" spans="1:11" s="78" customFormat="1">
      <c r="A169" s="754"/>
      <c r="B169" s="635" t="s">
        <v>645</v>
      </c>
      <c r="C169" s="157"/>
      <c r="D169" s="157"/>
      <c r="E169" s="134">
        <v>1E-3</v>
      </c>
      <c r="F169" s="157"/>
      <c r="G169" s="157"/>
      <c r="H169" s="157"/>
      <c r="I169" s="425"/>
      <c r="J169" s="425"/>
      <c r="K169" s="425"/>
    </row>
    <row r="170" spans="1:11" s="78" customFormat="1">
      <c r="A170" s="754"/>
      <c r="B170" s="635" t="s">
        <v>646</v>
      </c>
      <c r="C170" s="157"/>
      <c r="D170" s="157"/>
      <c r="E170" s="134">
        <v>2E-3</v>
      </c>
      <c r="F170" s="157"/>
      <c r="G170" s="157"/>
      <c r="H170" s="157"/>
      <c r="I170" s="425"/>
      <c r="J170" s="425"/>
      <c r="K170" s="425"/>
    </row>
    <row r="171" spans="1:11" s="78" customFormat="1">
      <c r="A171" s="754"/>
      <c r="B171" s="635" t="s">
        <v>647</v>
      </c>
      <c r="C171" s="157"/>
      <c r="D171" s="157"/>
      <c r="E171" s="134">
        <v>6.0000000000000001E-3</v>
      </c>
      <c r="F171" s="157"/>
      <c r="G171" s="157"/>
      <c r="H171" s="157"/>
      <c r="I171" s="425"/>
      <c r="J171" s="425"/>
      <c r="K171" s="425"/>
    </row>
    <row r="172" spans="1:11" s="78" customFormat="1">
      <c r="A172" s="754"/>
      <c r="B172" s="635" t="s">
        <v>648</v>
      </c>
      <c r="C172" s="157"/>
      <c r="D172" s="157"/>
      <c r="E172" s="134">
        <v>1.4999999999999999E-2</v>
      </c>
      <c r="F172" s="157"/>
      <c r="G172" s="157"/>
      <c r="H172" s="157"/>
      <c r="I172" s="425"/>
      <c r="J172" s="425"/>
      <c r="K172" s="425"/>
    </row>
    <row r="173" spans="1:11" s="78" customFormat="1">
      <c r="A173" s="754"/>
      <c r="B173" s="635" t="s">
        <v>649</v>
      </c>
      <c r="C173" s="157"/>
      <c r="D173" s="157"/>
      <c r="E173" s="134">
        <v>1.4999999999999999E-2</v>
      </c>
      <c r="F173" s="157"/>
      <c r="G173" s="157"/>
      <c r="H173" s="157"/>
      <c r="I173" s="425"/>
      <c r="J173" s="425"/>
      <c r="K173" s="425"/>
    </row>
    <row r="174" spans="1:11" s="78" customFormat="1">
      <c r="A174" s="754"/>
      <c r="B174" s="634" t="s">
        <v>674</v>
      </c>
      <c r="C174" s="157"/>
      <c r="D174" s="157"/>
      <c r="E174" s="134">
        <v>0.96</v>
      </c>
      <c r="F174" s="157"/>
      <c r="G174" s="157"/>
      <c r="H174" s="157"/>
      <c r="I174" s="425"/>
      <c r="J174" s="425"/>
      <c r="K174" s="425"/>
    </row>
    <row r="175" spans="1:11" s="78" customFormat="1">
      <c r="A175" s="754"/>
      <c r="B175" s="635" t="s">
        <v>644</v>
      </c>
      <c r="C175" s="157"/>
      <c r="D175" s="157"/>
      <c r="E175" s="134">
        <v>8.0000000000000002E-3</v>
      </c>
      <c r="F175" s="157"/>
      <c r="G175" s="157"/>
      <c r="H175" s="157"/>
      <c r="I175" s="425"/>
      <c r="J175" s="425"/>
      <c r="K175" s="425"/>
    </row>
    <row r="176" spans="1:11" s="78" customFormat="1">
      <c r="A176" s="754"/>
      <c r="B176" s="635" t="s">
        <v>645</v>
      </c>
      <c r="C176" s="157"/>
      <c r="D176" s="157"/>
      <c r="E176" s="134">
        <v>7.1999999999999995E-2</v>
      </c>
      <c r="F176" s="157"/>
      <c r="G176" s="157"/>
      <c r="H176" s="157"/>
      <c r="I176" s="425"/>
      <c r="J176" s="425"/>
      <c r="K176" s="425"/>
    </row>
    <row r="177" spans="1:11" s="78" customFormat="1">
      <c r="A177" s="754"/>
      <c r="B177" s="635" t="s">
        <v>646</v>
      </c>
      <c r="C177" s="157"/>
      <c r="D177" s="157"/>
      <c r="E177" s="134">
        <v>0.16700000000000001</v>
      </c>
      <c r="F177" s="157"/>
      <c r="G177" s="157"/>
      <c r="H177" s="157"/>
      <c r="I177" s="425"/>
      <c r="J177" s="425"/>
      <c r="K177" s="425"/>
    </row>
    <row r="178" spans="1:11" s="78" customFormat="1">
      <c r="A178" s="754"/>
      <c r="B178" s="635" t="s">
        <v>647</v>
      </c>
      <c r="C178" s="157"/>
      <c r="D178" s="157"/>
      <c r="E178" s="134">
        <v>0.25800000000000001</v>
      </c>
      <c r="F178" s="157"/>
      <c r="G178" s="157"/>
      <c r="H178" s="157"/>
      <c r="I178" s="425"/>
      <c r="J178" s="425"/>
      <c r="K178" s="425"/>
    </row>
    <row r="179" spans="1:11" s="78" customFormat="1">
      <c r="A179" s="754"/>
      <c r="B179" s="635" t="s">
        <v>648</v>
      </c>
      <c r="C179" s="157"/>
      <c r="D179" s="157"/>
      <c r="E179" s="134">
        <v>0.22900000000000001</v>
      </c>
      <c r="F179" s="157"/>
      <c r="G179" s="157"/>
      <c r="H179" s="157"/>
      <c r="I179" s="425"/>
      <c r="J179" s="425"/>
      <c r="K179" s="425"/>
    </row>
    <row r="180" spans="1:11" s="78" customFormat="1">
      <c r="A180" s="754"/>
      <c r="B180" s="635" t="s">
        <v>649</v>
      </c>
      <c r="C180" s="157"/>
      <c r="D180" s="157"/>
      <c r="E180" s="134">
        <v>0.22500000000000001</v>
      </c>
      <c r="F180" s="157"/>
      <c r="G180" s="157"/>
      <c r="H180" s="157"/>
      <c r="I180" s="425"/>
      <c r="J180" s="425"/>
      <c r="K180" s="425"/>
    </row>
    <row r="181" spans="1:11" s="78" customFormat="1">
      <c r="A181" s="755" t="s">
        <v>676</v>
      </c>
      <c r="B181" s="606" t="s">
        <v>7</v>
      </c>
      <c r="C181" s="159"/>
      <c r="D181" s="159"/>
      <c r="E181" s="125">
        <v>12829</v>
      </c>
      <c r="F181" s="159"/>
      <c r="G181" s="159"/>
      <c r="H181" s="159"/>
      <c r="I181" s="426"/>
      <c r="J181" s="426"/>
      <c r="K181" s="426"/>
    </row>
    <row r="182" spans="1:11" s="78" customFormat="1">
      <c r="A182" s="755"/>
      <c r="B182" s="272" t="s">
        <v>677</v>
      </c>
      <c r="C182" s="159"/>
      <c r="D182" s="159"/>
      <c r="E182" s="125">
        <v>2040</v>
      </c>
      <c r="F182" s="159"/>
      <c r="G182" s="159"/>
      <c r="H182" s="159"/>
      <c r="I182" s="426"/>
      <c r="J182" s="426"/>
      <c r="K182" s="426"/>
    </row>
    <row r="183" spans="1:11" s="78" customFormat="1">
      <c r="A183" s="755"/>
      <c r="B183" s="272" t="s">
        <v>678</v>
      </c>
      <c r="C183" s="159"/>
      <c r="D183" s="159"/>
      <c r="E183" s="125">
        <v>5028</v>
      </c>
      <c r="F183" s="159"/>
      <c r="G183" s="159"/>
      <c r="H183" s="159"/>
      <c r="I183" s="426"/>
      <c r="J183" s="426"/>
      <c r="K183" s="426"/>
    </row>
    <row r="184" spans="1:11" s="78" customFormat="1">
      <c r="A184" s="755"/>
      <c r="B184" s="272" t="s">
        <v>679</v>
      </c>
      <c r="C184" s="159"/>
      <c r="D184" s="159"/>
      <c r="E184" s="125">
        <v>3491</v>
      </c>
      <c r="F184" s="159"/>
      <c r="G184" s="159"/>
      <c r="H184" s="159"/>
      <c r="I184" s="426"/>
      <c r="J184" s="426"/>
      <c r="K184" s="426"/>
    </row>
    <row r="185" spans="1:11" s="78" customFormat="1">
      <c r="A185" s="755"/>
      <c r="B185" s="272" t="s">
        <v>680</v>
      </c>
      <c r="C185" s="159"/>
      <c r="D185" s="159"/>
      <c r="E185" s="125">
        <v>1634</v>
      </c>
      <c r="F185" s="159"/>
      <c r="G185" s="159"/>
      <c r="H185" s="159"/>
      <c r="I185" s="426"/>
      <c r="J185" s="426"/>
      <c r="K185" s="426"/>
    </row>
    <row r="186" spans="1:11" s="78" customFormat="1">
      <c r="A186" s="755"/>
      <c r="B186" s="272" t="s">
        <v>681</v>
      </c>
      <c r="C186" s="159"/>
      <c r="D186" s="159"/>
      <c r="E186" s="128">
        <v>636</v>
      </c>
      <c r="F186" s="159"/>
      <c r="G186" s="159"/>
      <c r="H186" s="159"/>
      <c r="I186" s="426"/>
      <c r="J186" s="426"/>
      <c r="K186" s="426"/>
    </row>
    <row r="187" spans="1:11" s="78" customFormat="1">
      <c r="A187" s="754" t="s">
        <v>682</v>
      </c>
      <c r="B187" s="605" t="s">
        <v>7</v>
      </c>
      <c r="C187" s="157"/>
      <c r="D187" s="157"/>
      <c r="E187" s="134">
        <v>1</v>
      </c>
      <c r="F187" s="157"/>
      <c r="G187" s="157"/>
      <c r="H187" s="157"/>
      <c r="I187" s="425"/>
      <c r="J187" s="425"/>
      <c r="K187" s="425"/>
    </row>
    <row r="188" spans="1:11" s="78" customFormat="1">
      <c r="A188" s="754"/>
      <c r="B188" s="634" t="s">
        <v>677</v>
      </c>
      <c r="C188" s="157"/>
      <c r="D188" s="157"/>
      <c r="E188" s="134">
        <v>0.159</v>
      </c>
      <c r="F188" s="157"/>
      <c r="G188" s="157"/>
      <c r="H188" s="157"/>
      <c r="I188" s="425"/>
      <c r="J188" s="425"/>
      <c r="K188" s="425"/>
    </row>
    <row r="189" spans="1:11" s="78" customFormat="1">
      <c r="A189" s="754"/>
      <c r="B189" s="634" t="s">
        <v>678</v>
      </c>
      <c r="C189" s="157"/>
      <c r="D189" s="157"/>
      <c r="E189" s="134">
        <v>0.39200000000000002</v>
      </c>
      <c r="F189" s="157"/>
      <c r="G189" s="157"/>
      <c r="H189" s="157"/>
      <c r="I189" s="425"/>
      <c r="J189" s="425"/>
      <c r="K189" s="425"/>
    </row>
    <row r="190" spans="1:11" s="78" customFormat="1">
      <c r="A190" s="754"/>
      <c r="B190" s="634" t="s">
        <v>679</v>
      </c>
      <c r="C190" s="157"/>
      <c r="D190" s="157"/>
      <c r="E190" s="134">
        <v>0.27200000000000002</v>
      </c>
      <c r="F190" s="157"/>
      <c r="G190" s="157"/>
      <c r="H190" s="157"/>
      <c r="I190" s="425"/>
      <c r="J190" s="425"/>
      <c r="K190" s="425"/>
    </row>
    <row r="191" spans="1:11" s="78" customFormat="1">
      <c r="A191" s="754"/>
      <c r="B191" s="634" t="s">
        <v>680</v>
      </c>
      <c r="C191" s="157"/>
      <c r="D191" s="157"/>
      <c r="E191" s="134">
        <v>0.127</v>
      </c>
      <c r="F191" s="157"/>
      <c r="G191" s="157"/>
      <c r="H191" s="157"/>
      <c r="I191" s="425"/>
      <c r="J191" s="425"/>
      <c r="K191" s="425"/>
    </row>
    <row r="192" spans="1:11" s="78" customFormat="1">
      <c r="A192" s="754"/>
      <c r="B192" s="634" t="s">
        <v>681</v>
      </c>
      <c r="C192" s="157"/>
      <c r="D192" s="157"/>
      <c r="E192" s="134">
        <v>0.05</v>
      </c>
      <c r="F192" s="157"/>
      <c r="G192" s="157"/>
      <c r="H192" s="157"/>
      <c r="I192" s="425"/>
      <c r="J192" s="425"/>
      <c r="K192" s="425"/>
    </row>
    <row r="193" spans="1:11" s="78" customFormat="1">
      <c r="A193" s="755" t="s">
        <v>683</v>
      </c>
      <c r="B193" s="606" t="s">
        <v>7</v>
      </c>
      <c r="C193" s="159"/>
      <c r="D193" s="159"/>
      <c r="E193" s="125">
        <v>13360</v>
      </c>
      <c r="F193" s="159"/>
      <c r="G193" s="159"/>
      <c r="H193" s="159"/>
      <c r="I193" s="426"/>
      <c r="J193" s="426"/>
      <c r="K193" s="426"/>
    </row>
    <row r="194" spans="1:11" s="78" customFormat="1">
      <c r="A194" s="755"/>
      <c r="B194" s="272" t="s">
        <v>684</v>
      </c>
      <c r="C194" s="159"/>
      <c r="D194" s="159"/>
      <c r="E194" s="125">
        <v>13360</v>
      </c>
      <c r="F194" s="159"/>
      <c r="G194" s="159"/>
      <c r="H194" s="159"/>
      <c r="I194" s="426"/>
      <c r="J194" s="426"/>
      <c r="K194" s="426"/>
    </row>
    <row r="195" spans="1:11" s="78" customFormat="1">
      <c r="A195" s="755"/>
      <c r="B195" s="417" t="s">
        <v>685</v>
      </c>
      <c r="C195" s="159"/>
      <c r="D195" s="159"/>
      <c r="E195" s="128">
        <v>54</v>
      </c>
      <c r="F195" s="159"/>
      <c r="G195" s="159"/>
      <c r="H195" s="159"/>
      <c r="I195" s="426"/>
      <c r="J195" s="426"/>
      <c r="K195" s="426"/>
    </row>
    <row r="196" spans="1:11" s="78" customFormat="1">
      <c r="A196" s="755"/>
      <c r="B196" s="417" t="s">
        <v>686</v>
      </c>
      <c r="C196" s="159"/>
      <c r="D196" s="159"/>
      <c r="E196" s="128">
        <v>146</v>
      </c>
      <c r="F196" s="159"/>
      <c r="G196" s="159"/>
      <c r="H196" s="159"/>
      <c r="I196" s="426"/>
      <c r="J196" s="426"/>
      <c r="K196" s="426"/>
    </row>
    <row r="197" spans="1:11" s="78" customFormat="1">
      <c r="A197" s="755"/>
      <c r="B197" s="418">
        <v>1</v>
      </c>
      <c r="C197" s="159"/>
      <c r="D197" s="159"/>
      <c r="E197" s="125">
        <v>13160</v>
      </c>
      <c r="F197" s="159"/>
      <c r="G197" s="159"/>
      <c r="H197" s="159"/>
      <c r="I197" s="426"/>
      <c r="J197" s="426"/>
      <c r="K197" s="426"/>
    </row>
    <row r="198" spans="1:11" s="78" customFormat="1">
      <c r="A198" s="755"/>
      <c r="B198" s="272" t="s">
        <v>687</v>
      </c>
      <c r="C198" s="159"/>
      <c r="D198" s="159"/>
      <c r="E198" s="128">
        <v>29</v>
      </c>
      <c r="F198" s="159"/>
      <c r="G198" s="159"/>
      <c r="H198" s="159"/>
      <c r="I198" s="426"/>
      <c r="J198" s="426"/>
      <c r="K198" s="426"/>
    </row>
    <row r="199" spans="1:11" s="78" customFormat="1">
      <c r="A199" s="755"/>
      <c r="B199" s="417" t="s">
        <v>685</v>
      </c>
      <c r="C199" s="159"/>
      <c r="D199" s="159"/>
      <c r="E199" s="128">
        <v>20</v>
      </c>
      <c r="F199" s="159"/>
      <c r="G199" s="159"/>
      <c r="H199" s="159"/>
      <c r="I199" s="426"/>
      <c r="J199" s="426"/>
      <c r="K199" s="426"/>
    </row>
    <row r="200" spans="1:11" s="78" customFormat="1">
      <c r="A200" s="755"/>
      <c r="B200" s="417" t="s">
        <v>686</v>
      </c>
      <c r="C200" s="159"/>
      <c r="D200" s="159"/>
      <c r="E200" s="128">
        <v>9</v>
      </c>
      <c r="F200" s="159"/>
      <c r="G200" s="159"/>
      <c r="H200" s="159"/>
      <c r="I200" s="426"/>
      <c r="J200" s="426"/>
      <c r="K200" s="426"/>
    </row>
    <row r="201" spans="1:11" s="78" customFormat="1">
      <c r="A201" s="755"/>
      <c r="B201" s="418">
        <v>1</v>
      </c>
      <c r="C201" s="159"/>
      <c r="D201" s="159"/>
      <c r="E201" s="159"/>
      <c r="F201" s="159"/>
      <c r="G201" s="159"/>
      <c r="H201" s="159"/>
      <c r="I201" s="426"/>
      <c r="J201" s="426"/>
      <c r="K201" s="426"/>
    </row>
    <row r="202" spans="1:11" s="78" customFormat="1">
      <c r="A202" s="755"/>
      <c r="B202" s="272" t="s">
        <v>688</v>
      </c>
      <c r="C202" s="159"/>
      <c r="D202" s="159"/>
      <c r="E202" s="128">
        <v>175</v>
      </c>
      <c r="F202" s="159"/>
      <c r="G202" s="159"/>
      <c r="H202" s="159"/>
      <c r="I202" s="426"/>
      <c r="J202" s="426"/>
      <c r="K202" s="426"/>
    </row>
    <row r="203" spans="1:11" s="78" customFormat="1">
      <c r="A203" s="755"/>
      <c r="B203" s="417" t="s">
        <v>685</v>
      </c>
      <c r="C203" s="159"/>
      <c r="D203" s="159"/>
      <c r="E203" s="128">
        <v>113</v>
      </c>
      <c r="F203" s="159"/>
      <c r="G203" s="159"/>
      <c r="H203" s="159"/>
      <c r="I203" s="426"/>
      <c r="J203" s="426"/>
      <c r="K203" s="426"/>
    </row>
    <row r="204" spans="1:11" s="78" customFormat="1">
      <c r="A204" s="755"/>
      <c r="B204" s="417" t="s">
        <v>686</v>
      </c>
      <c r="C204" s="159"/>
      <c r="D204" s="159"/>
      <c r="E204" s="128">
        <v>62</v>
      </c>
      <c r="F204" s="159"/>
      <c r="G204" s="159"/>
      <c r="H204" s="159"/>
      <c r="I204" s="426"/>
      <c r="J204" s="426"/>
      <c r="K204" s="426"/>
    </row>
    <row r="205" spans="1:11" s="78" customFormat="1">
      <c r="A205" s="755"/>
      <c r="B205" s="418">
        <v>1</v>
      </c>
      <c r="C205" s="159"/>
      <c r="D205" s="159"/>
      <c r="E205" s="159"/>
      <c r="F205" s="159"/>
      <c r="G205" s="159"/>
      <c r="H205" s="159"/>
      <c r="I205" s="426"/>
      <c r="J205" s="426"/>
      <c r="K205" s="426"/>
    </row>
    <row r="206" spans="1:11" s="78" customFormat="1">
      <c r="A206" s="754" t="s">
        <v>689</v>
      </c>
      <c r="B206" s="605" t="s">
        <v>7</v>
      </c>
      <c r="C206" s="157"/>
      <c r="D206" s="157"/>
      <c r="E206" s="134">
        <v>1</v>
      </c>
      <c r="F206" s="157"/>
      <c r="G206" s="157"/>
      <c r="H206" s="157"/>
      <c r="I206" s="425"/>
      <c r="J206" s="425"/>
      <c r="K206" s="425"/>
    </row>
    <row r="207" spans="1:11" s="78" customFormat="1">
      <c r="A207" s="754"/>
      <c r="B207" s="634" t="s">
        <v>684</v>
      </c>
      <c r="C207" s="157"/>
      <c r="D207" s="157"/>
      <c r="E207" s="134">
        <v>1</v>
      </c>
      <c r="F207" s="157"/>
      <c r="G207" s="157"/>
      <c r="H207" s="157"/>
      <c r="I207" s="425"/>
      <c r="J207" s="425"/>
      <c r="K207" s="425"/>
    </row>
    <row r="208" spans="1:11" s="78" customFormat="1">
      <c r="A208" s="754"/>
      <c r="B208" s="635" t="s">
        <v>685</v>
      </c>
      <c r="C208" s="157"/>
      <c r="D208" s="157"/>
      <c r="E208" s="134">
        <v>4.0000000000000001E-3</v>
      </c>
      <c r="F208" s="157"/>
      <c r="G208" s="157"/>
      <c r="H208" s="157"/>
      <c r="I208" s="425"/>
      <c r="J208" s="425"/>
      <c r="K208" s="425"/>
    </row>
    <row r="209" spans="1:11" s="78" customFormat="1">
      <c r="A209" s="754"/>
      <c r="B209" s="635" t="s">
        <v>686</v>
      </c>
      <c r="C209" s="157"/>
      <c r="D209" s="157"/>
      <c r="E209" s="134">
        <v>1.0999999999999999E-2</v>
      </c>
      <c r="F209" s="157"/>
      <c r="G209" s="157"/>
      <c r="H209" s="157"/>
      <c r="I209" s="425"/>
      <c r="J209" s="425"/>
      <c r="K209" s="425"/>
    </row>
    <row r="210" spans="1:11" s="78" customFormat="1">
      <c r="A210" s="754"/>
      <c r="B210" s="419">
        <v>1</v>
      </c>
      <c r="C210" s="157"/>
      <c r="D210" s="157"/>
      <c r="E210" s="134">
        <v>0.98499999999999999</v>
      </c>
      <c r="F210" s="157"/>
      <c r="G210" s="157"/>
      <c r="H210" s="157"/>
      <c r="I210" s="425"/>
      <c r="J210" s="425"/>
      <c r="K210" s="425"/>
    </row>
    <row r="211" spans="1:11" s="78" customFormat="1">
      <c r="A211" s="754"/>
      <c r="B211" s="634" t="s">
        <v>687</v>
      </c>
      <c r="C211" s="157"/>
      <c r="D211" s="157"/>
      <c r="E211" s="134">
        <v>2E-3</v>
      </c>
      <c r="F211" s="157"/>
      <c r="G211" s="157"/>
      <c r="H211" s="157"/>
      <c r="I211" s="425"/>
      <c r="J211" s="425"/>
      <c r="K211" s="425"/>
    </row>
    <row r="212" spans="1:11" s="78" customFormat="1">
      <c r="A212" s="754"/>
      <c r="B212" s="635" t="s">
        <v>685</v>
      </c>
      <c r="C212" s="157"/>
      <c r="D212" s="157"/>
      <c r="E212" s="134">
        <v>1E-3</v>
      </c>
      <c r="F212" s="157"/>
      <c r="G212" s="157"/>
      <c r="H212" s="157"/>
      <c r="I212" s="425"/>
      <c r="J212" s="425"/>
      <c r="K212" s="425"/>
    </row>
    <row r="213" spans="1:11" s="78" customFormat="1">
      <c r="A213" s="754"/>
      <c r="B213" s="635" t="s">
        <v>686</v>
      </c>
      <c r="C213" s="157"/>
      <c r="D213" s="157"/>
      <c r="E213" s="134">
        <v>1E-3</v>
      </c>
      <c r="F213" s="157"/>
      <c r="G213" s="157"/>
      <c r="H213" s="157"/>
      <c r="I213" s="425"/>
      <c r="J213" s="425"/>
      <c r="K213" s="425"/>
    </row>
    <row r="214" spans="1:11" s="78" customFormat="1">
      <c r="A214" s="754"/>
      <c r="B214" s="419">
        <v>1</v>
      </c>
      <c r="C214" s="157"/>
      <c r="D214" s="157"/>
      <c r="E214" s="132"/>
      <c r="F214" s="157"/>
      <c r="G214" s="157"/>
      <c r="H214" s="157"/>
      <c r="I214" s="425"/>
      <c r="J214" s="425"/>
      <c r="K214" s="425"/>
    </row>
    <row r="215" spans="1:11" s="78" customFormat="1">
      <c r="A215" s="754"/>
      <c r="B215" s="634" t="s">
        <v>688</v>
      </c>
      <c r="C215" s="157"/>
      <c r="D215" s="157"/>
      <c r="E215" s="134">
        <v>1.2999999999999999E-2</v>
      </c>
      <c r="F215" s="157"/>
      <c r="G215" s="157"/>
      <c r="H215" s="157"/>
      <c r="I215" s="425"/>
      <c r="J215" s="425"/>
      <c r="K215" s="425"/>
    </row>
    <row r="216" spans="1:11" s="78" customFormat="1">
      <c r="A216" s="754"/>
      <c r="B216" s="635" t="s">
        <v>685</v>
      </c>
      <c r="C216" s="157"/>
      <c r="D216" s="157"/>
      <c r="E216" s="134">
        <v>8.0000000000000002E-3</v>
      </c>
      <c r="F216" s="157"/>
      <c r="G216" s="157"/>
      <c r="H216" s="157"/>
      <c r="I216" s="425"/>
      <c r="J216" s="425"/>
      <c r="K216" s="425"/>
    </row>
    <row r="217" spans="1:11" s="78" customFormat="1">
      <c r="A217" s="754"/>
      <c r="B217" s="635" t="s">
        <v>686</v>
      </c>
      <c r="C217" s="157"/>
      <c r="D217" s="157"/>
      <c r="E217" s="134">
        <v>5.0000000000000001E-3</v>
      </c>
      <c r="F217" s="157"/>
      <c r="G217" s="157"/>
      <c r="H217" s="157"/>
      <c r="I217" s="425"/>
      <c r="J217" s="425"/>
      <c r="K217" s="425"/>
    </row>
    <row r="218" spans="1:11" s="78" customFormat="1">
      <c r="A218" s="754"/>
      <c r="B218" s="419">
        <v>1</v>
      </c>
      <c r="C218" s="157"/>
      <c r="D218" s="157"/>
      <c r="E218" s="132"/>
      <c r="F218" s="157"/>
      <c r="G218" s="157"/>
      <c r="H218" s="157"/>
      <c r="I218" s="425"/>
      <c r="J218" s="425"/>
      <c r="K218" s="425"/>
    </row>
    <row r="219" spans="1:11" s="78" customFormat="1">
      <c r="A219" s="755" t="s">
        <v>690</v>
      </c>
      <c r="B219" s="606" t="s">
        <v>7</v>
      </c>
      <c r="C219" s="159"/>
      <c r="D219" s="159"/>
      <c r="E219" s="125">
        <v>13360</v>
      </c>
      <c r="F219" s="159"/>
      <c r="G219" s="159"/>
      <c r="H219" s="159"/>
      <c r="I219" s="426"/>
      <c r="J219" s="426"/>
      <c r="K219" s="426"/>
    </row>
    <row r="220" spans="1:11" s="78" customFormat="1">
      <c r="A220" s="755"/>
      <c r="B220" s="420">
        <v>0</v>
      </c>
      <c r="C220" s="159"/>
      <c r="D220" s="159"/>
      <c r="E220" s="125">
        <v>6822</v>
      </c>
      <c r="F220" s="159"/>
      <c r="G220" s="159"/>
      <c r="H220" s="159"/>
      <c r="I220" s="426"/>
      <c r="J220" s="426"/>
      <c r="K220" s="426"/>
    </row>
    <row r="221" spans="1:11" s="78" customFormat="1">
      <c r="A221" s="755"/>
      <c r="B221" s="272" t="s">
        <v>691</v>
      </c>
      <c r="C221" s="159"/>
      <c r="D221" s="159"/>
      <c r="E221" s="125">
        <v>3911</v>
      </c>
      <c r="F221" s="159"/>
      <c r="G221" s="159"/>
      <c r="H221" s="159"/>
      <c r="I221" s="426"/>
      <c r="J221" s="426"/>
      <c r="K221" s="426"/>
    </row>
    <row r="222" spans="1:11" s="78" customFormat="1">
      <c r="A222" s="755"/>
      <c r="B222" s="272" t="s">
        <v>692</v>
      </c>
      <c r="C222" s="159"/>
      <c r="D222" s="159"/>
      <c r="E222" s="125">
        <v>2398</v>
      </c>
      <c r="F222" s="159"/>
      <c r="G222" s="159"/>
      <c r="H222" s="159"/>
      <c r="I222" s="426"/>
      <c r="J222" s="426"/>
      <c r="K222" s="426"/>
    </row>
    <row r="223" spans="1:11" s="78" customFormat="1">
      <c r="A223" s="755"/>
      <c r="B223" s="420">
        <v>1</v>
      </c>
      <c r="C223" s="159"/>
      <c r="D223" s="159"/>
      <c r="E223" s="128">
        <v>229</v>
      </c>
      <c r="F223" s="159"/>
      <c r="G223" s="159"/>
      <c r="H223" s="159"/>
      <c r="I223" s="426"/>
      <c r="J223" s="426"/>
      <c r="K223" s="426"/>
    </row>
    <row r="224" spans="1:11" s="78" customFormat="1">
      <c r="A224" s="754" t="s">
        <v>693</v>
      </c>
      <c r="B224" s="605" t="s">
        <v>7</v>
      </c>
      <c r="C224" s="157"/>
      <c r="D224" s="157"/>
      <c r="E224" s="134">
        <v>1</v>
      </c>
      <c r="F224" s="157"/>
      <c r="G224" s="157"/>
      <c r="H224" s="157"/>
      <c r="I224" s="425"/>
      <c r="J224" s="425"/>
      <c r="K224" s="425"/>
    </row>
    <row r="225" spans="1:11" s="78" customFormat="1">
      <c r="A225" s="754"/>
      <c r="B225" s="421">
        <v>0</v>
      </c>
      <c r="C225" s="157"/>
      <c r="D225" s="157"/>
      <c r="E225" s="134">
        <v>0.51100000000000001</v>
      </c>
      <c r="F225" s="157"/>
      <c r="G225" s="157"/>
      <c r="H225" s="157"/>
      <c r="I225" s="425"/>
      <c r="J225" s="425"/>
      <c r="K225" s="425"/>
    </row>
    <row r="226" spans="1:11" s="78" customFormat="1">
      <c r="A226" s="754"/>
      <c r="B226" s="634" t="s">
        <v>691</v>
      </c>
      <c r="C226" s="157"/>
      <c r="D226" s="157"/>
      <c r="E226" s="134">
        <v>0.29299999999999998</v>
      </c>
      <c r="F226" s="157"/>
      <c r="G226" s="157"/>
      <c r="H226" s="157"/>
      <c r="I226" s="425"/>
      <c r="J226" s="425"/>
      <c r="K226" s="425"/>
    </row>
    <row r="227" spans="1:11" s="78" customFormat="1">
      <c r="A227" s="754"/>
      <c r="B227" s="634" t="s">
        <v>692</v>
      </c>
      <c r="C227" s="157"/>
      <c r="D227" s="157"/>
      <c r="E227" s="134">
        <v>0.17899999999999999</v>
      </c>
      <c r="F227" s="157"/>
      <c r="G227" s="157"/>
      <c r="H227" s="157"/>
      <c r="I227" s="425"/>
      <c r="J227" s="425"/>
      <c r="K227" s="425"/>
    </row>
    <row r="228" spans="1:11" s="78" customFormat="1">
      <c r="A228" s="754"/>
      <c r="B228" s="421">
        <v>1</v>
      </c>
      <c r="C228" s="157"/>
      <c r="D228" s="157"/>
      <c r="E228" s="134">
        <v>1.7000000000000001E-2</v>
      </c>
      <c r="F228" s="157"/>
      <c r="G228" s="157"/>
      <c r="H228" s="157"/>
      <c r="I228" s="425"/>
      <c r="J228" s="425"/>
      <c r="K228" s="425"/>
    </row>
    <row r="229" spans="1:11" s="78" customFormat="1">
      <c r="A229" s="750" t="s">
        <v>694</v>
      </c>
      <c r="B229" s="605" t="s">
        <v>631</v>
      </c>
      <c r="C229" s="130">
        <v>1</v>
      </c>
      <c r="D229" s="130">
        <v>1</v>
      </c>
      <c r="E229" s="134">
        <v>1</v>
      </c>
      <c r="F229" s="131">
        <v>0</v>
      </c>
      <c r="G229" s="131">
        <v>0</v>
      </c>
      <c r="H229" s="131">
        <v>0</v>
      </c>
      <c r="I229" s="425"/>
      <c r="J229" s="425"/>
      <c r="K229" s="425"/>
    </row>
    <row r="230" spans="1:11" s="78" customFormat="1">
      <c r="A230" s="750"/>
      <c r="B230" s="634" t="s">
        <v>695</v>
      </c>
      <c r="C230" s="130">
        <v>0.14799999999999999</v>
      </c>
      <c r="D230" s="130">
        <v>0.14499999999999999</v>
      </c>
      <c r="E230" s="134">
        <v>0.23699999999999999</v>
      </c>
      <c r="F230" s="131">
        <v>-0.3</v>
      </c>
      <c r="G230" s="131">
        <v>9.1999999999999993</v>
      </c>
      <c r="H230" s="131">
        <v>8.8000000000000007</v>
      </c>
      <c r="I230" s="425"/>
      <c r="J230" s="425"/>
      <c r="K230" s="425"/>
    </row>
    <row r="231" spans="1:11" s="78" customFormat="1">
      <c r="A231" s="750"/>
      <c r="B231" s="634" t="s">
        <v>696</v>
      </c>
      <c r="C231" s="130">
        <v>0.85199999999999998</v>
      </c>
      <c r="D231" s="130">
        <v>0.85499999999999998</v>
      </c>
      <c r="E231" s="134">
        <v>0.76300000000000001</v>
      </c>
      <c r="F231" s="131">
        <v>0.3</v>
      </c>
      <c r="G231" s="131">
        <v>-9.1999999999999993</v>
      </c>
      <c r="H231" s="131">
        <v>-8.8000000000000007</v>
      </c>
      <c r="I231" s="425"/>
      <c r="J231" s="425"/>
      <c r="K231" s="425"/>
    </row>
    <row r="232" spans="1:11" s="78" customFormat="1">
      <c r="A232" s="753" t="s">
        <v>697</v>
      </c>
      <c r="B232" s="606" t="s">
        <v>7</v>
      </c>
      <c r="C232" s="125">
        <v>56858</v>
      </c>
      <c r="D232" s="125">
        <v>47354</v>
      </c>
      <c r="E232" s="125">
        <v>27702</v>
      </c>
      <c r="F232" s="125">
        <v>-9504</v>
      </c>
      <c r="G232" s="125">
        <v>-19652</v>
      </c>
      <c r="H232" s="125">
        <v>-29156</v>
      </c>
      <c r="I232" s="173">
        <v>-0.16700000000000001</v>
      </c>
      <c r="J232" s="173">
        <v>-0.41499999999999998</v>
      </c>
      <c r="K232" s="173">
        <v>-0.51300000000000001</v>
      </c>
    </row>
    <row r="233" spans="1:11" s="78" customFormat="1">
      <c r="A233" s="753"/>
      <c r="B233" s="272" t="s">
        <v>698</v>
      </c>
      <c r="C233" s="125">
        <v>7265</v>
      </c>
      <c r="D233" s="125">
        <v>5406</v>
      </c>
      <c r="E233" s="125">
        <v>5370</v>
      </c>
      <c r="F233" s="125">
        <v>-1859</v>
      </c>
      <c r="G233" s="128">
        <v>-36</v>
      </c>
      <c r="H233" s="125">
        <v>-1895</v>
      </c>
      <c r="I233" s="173">
        <v>-0.25600000000000001</v>
      </c>
      <c r="J233" s="173">
        <v>-7.0000000000000001E-3</v>
      </c>
      <c r="K233" s="173">
        <v>-0.26100000000000001</v>
      </c>
    </row>
    <row r="234" spans="1:11" s="78" customFormat="1">
      <c r="A234" s="753"/>
      <c r="B234" s="272" t="s">
        <v>696</v>
      </c>
      <c r="C234" s="125">
        <v>49593</v>
      </c>
      <c r="D234" s="125">
        <v>41948</v>
      </c>
      <c r="E234" s="125">
        <v>22332</v>
      </c>
      <c r="F234" s="125">
        <v>-7645</v>
      </c>
      <c r="G234" s="125">
        <v>-19616</v>
      </c>
      <c r="H234" s="125">
        <v>-27261</v>
      </c>
      <c r="I234" s="173">
        <v>-0.154</v>
      </c>
      <c r="J234" s="173">
        <v>-0.46800000000000003</v>
      </c>
      <c r="K234" s="173">
        <v>-0.55000000000000004</v>
      </c>
    </row>
    <row r="235" spans="1:11" s="78" customFormat="1">
      <c r="A235" s="750" t="s">
        <v>699</v>
      </c>
      <c r="B235" s="605" t="s">
        <v>7</v>
      </c>
      <c r="C235" s="130">
        <v>1</v>
      </c>
      <c r="D235" s="130">
        <v>1</v>
      </c>
      <c r="E235" s="134">
        <v>1</v>
      </c>
      <c r="F235" s="131">
        <v>0</v>
      </c>
      <c r="G235" s="131">
        <v>0</v>
      </c>
      <c r="H235" s="131">
        <v>0</v>
      </c>
      <c r="I235" s="425"/>
      <c r="J235" s="425"/>
      <c r="K235" s="425"/>
    </row>
    <row r="236" spans="1:11" s="78" customFormat="1">
      <c r="A236" s="750"/>
      <c r="B236" s="634" t="s">
        <v>698</v>
      </c>
      <c r="C236" s="130">
        <v>0.128</v>
      </c>
      <c r="D236" s="130">
        <v>0.114</v>
      </c>
      <c r="E236" s="134">
        <v>0.19400000000000001</v>
      </c>
      <c r="F236" s="131">
        <v>-1.4</v>
      </c>
      <c r="G236" s="131">
        <v>8</v>
      </c>
      <c r="H236" s="131">
        <v>6.6</v>
      </c>
      <c r="I236" s="425"/>
      <c r="J236" s="425"/>
      <c r="K236" s="425"/>
    </row>
    <row r="237" spans="1:11" s="78" customFormat="1">
      <c r="A237" s="750"/>
      <c r="B237" s="634" t="s">
        <v>696</v>
      </c>
      <c r="C237" s="130">
        <v>0.872</v>
      </c>
      <c r="D237" s="130">
        <v>0.88600000000000001</v>
      </c>
      <c r="E237" s="134">
        <v>0.80600000000000005</v>
      </c>
      <c r="F237" s="131">
        <v>1.4</v>
      </c>
      <c r="G237" s="131">
        <v>-8</v>
      </c>
      <c r="H237" s="131">
        <v>-6.6</v>
      </c>
      <c r="I237" s="425"/>
      <c r="J237" s="425"/>
      <c r="K237" s="425"/>
    </row>
    <row r="238" spans="1:11" s="78" customFormat="1">
      <c r="A238" s="753" t="s">
        <v>700</v>
      </c>
      <c r="B238" s="606" t="s">
        <v>7</v>
      </c>
      <c r="C238" s="125">
        <v>53175</v>
      </c>
      <c r="D238" s="125">
        <v>44722</v>
      </c>
      <c r="E238" s="125">
        <v>25747</v>
      </c>
      <c r="F238" s="125">
        <v>-8453</v>
      </c>
      <c r="G238" s="125">
        <v>-18975</v>
      </c>
      <c r="H238" s="125">
        <v>-27428</v>
      </c>
      <c r="I238" s="173">
        <v>-0.159</v>
      </c>
      <c r="J238" s="173">
        <v>-0.42399999999999999</v>
      </c>
      <c r="K238" s="173">
        <v>-0.51600000000000001</v>
      </c>
    </row>
    <row r="239" spans="1:11" s="78" customFormat="1">
      <c r="A239" s="753"/>
      <c r="B239" s="272" t="s">
        <v>698</v>
      </c>
      <c r="C239" s="125">
        <v>4940</v>
      </c>
      <c r="D239" s="125">
        <v>3525</v>
      </c>
      <c r="E239" s="125">
        <v>3947</v>
      </c>
      <c r="F239" s="125">
        <v>-1415</v>
      </c>
      <c r="G239" s="128">
        <v>422</v>
      </c>
      <c r="H239" s="128">
        <v>-993</v>
      </c>
      <c r="I239" s="173">
        <v>-0.28599999999999998</v>
      </c>
      <c r="J239" s="173">
        <v>0.12</v>
      </c>
      <c r="K239" s="173">
        <v>-0.20100000000000001</v>
      </c>
    </row>
    <row r="240" spans="1:11" s="78" customFormat="1">
      <c r="A240" s="753"/>
      <c r="B240" s="272" t="s">
        <v>696</v>
      </c>
      <c r="C240" s="125">
        <v>48235</v>
      </c>
      <c r="D240" s="125">
        <v>41197</v>
      </c>
      <c r="E240" s="125">
        <v>21800</v>
      </c>
      <c r="F240" s="125">
        <v>-7038</v>
      </c>
      <c r="G240" s="125">
        <v>-19397</v>
      </c>
      <c r="H240" s="125">
        <v>-26435</v>
      </c>
      <c r="I240" s="173">
        <v>-0.14599999999999999</v>
      </c>
      <c r="J240" s="173">
        <v>-0.47099999999999997</v>
      </c>
      <c r="K240" s="173">
        <v>-0.54800000000000004</v>
      </c>
    </row>
    <row r="241" spans="1:11" s="78" customFormat="1">
      <c r="A241" s="750" t="s">
        <v>701</v>
      </c>
      <c r="B241" s="605" t="s">
        <v>7</v>
      </c>
      <c r="C241" s="130">
        <v>1</v>
      </c>
      <c r="D241" s="130">
        <v>1</v>
      </c>
      <c r="E241" s="134">
        <v>1</v>
      </c>
      <c r="F241" s="131">
        <v>0</v>
      </c>
      <c r="G241" s="131">
        <v>0</v>
      </c>
      <c r="H241" s="131">
        <v>0</v>
      </c>
      <c r="I241" s="425"/>
      <c r="J241" s="425"/>
      <c r="K241" s="425"/>
    </row>
    <row r="242" spans="1:11" s="78" customFormat="1">
      <c r="A242" s="750"/>
      <c r="B242" s="634" t="s">
        <v>698</v>
      </c>
      <c r="C242" s="130">
        <v>9.2999999999999999E-2</v>
      </c>
      <c r="D242" s="130">
        <v>7.9000000000000001E-2</v>
      </c>
      <c r="E242" s="134">
        <v>0.153</v>
      </c>
      <c r="F242" s="131">
        <v>-1.4</v>
      </c>
      <c r="G242" s="131">
        <v>7.4</v>
      </c>
      <c r="H242" s="131">
        <v>6</v>
      </c>
      <c r="I242" s="425"/>
      <c r="J242" s="425"/>
      <c r="K242" s="425"/>
    </row>
    <row r="243" spans="1:11" s="78" customFormat="1">
      <c r="A243" s="750"/>
      <c r="B243" s="634" t="s">
        <v>696</v>
      </c>
      <c r="C243" s="130">
        <v>0.90700000000000003</v>
      </c>
      <c r="D243" s="130">
        <v>0.92100000000000004</v>
      </c>
      <c r="E243" s="134">
        <v>0.84699999999999998</v>
      </c>
      <c r="F243" s="131">
        <v>1.4</v>
      </c>
      <c r="G243" s="131">
        <v>-7.4</v>
      </c>
      <c r="H243" s="131">
        <v>-6</v>
      </c>
      <c r="I243" s="425"/>
      <c r="J243" s="425"/>
      <c r="K243" s="425"/>
    </row>
    <row r="244" spans="1:11" s="78" customFormat="1">
      <c r="A244" s="753" t="s">
        <v>702</v>
      </c>
      <c r="B244" s="606" t="s">
        <v>7</v>
      </c>
      <c r="C244" s="125">
        <v>3683</v>
      </c>
      <c r="D244" s="125">
        <v>2632</v>
      </c>
      <c r="E244" s="125">
        <v>1955</v>
      </c>
      <c r="F244" s="125">
        <v>-1051</v>
      </c>
      <c r="G244" s="128">
        <v>-677</v>
      </c>
      <c r="H244" s="125">
        <v>-1728</v>
      </c>
      <c r="I244" s="173">
        <v>-0.28499999999999998</v>
      </c>
      <c r="J244" s="173">
        <v>-0.25700000000000001</v>
      </c>
      <c r="K244" s="173">
        <v>-0.46899999999999997</v>
      </c>
    </row>
    <row r="245" spans="1:11" s="78" customFormat="1">
      <c r="A245" s="753"/>
      <c r="B245" s="272" t="s">
        <v>698</v>
      </c>
      <c r="C245" s="125">
        <v>2325</v>
      </c>
      <c r="D245" s="125">
        <v>1881</v>
      </c>
      <c r="E245" s="125">
        <v>1423</v>
      </c>
      <c r="F245" s="128">
        <v>-444</v>
      </c>
      <c r="G245" s="128">
        <v>-458</v>
      </c>
      <c r="H245" s="128">
        <v>-902</v>
      </c>
      <c r="I245" s="173">
        <v>-0.191</v>
      </c>
      <c r="J245" s="173">
        <v>-0.24299999999999999</v>
      </c>
      <c r="K245" s="173">
        <v>-0.38800000000000001</v>
      </c>
    </row>
    <row r="246" spans="1:11" s="78" customFormat="1">
      <c r="A246" s="753"/>
      <c r="B246" s="272" t="s">
        <v>696</v>
      </c>
      <c r="C246" s="125">
        <v>1358</v>
      </c>
      <c r="D246" s="128">
        <v>751</v>
      </c>
      <c r="E246" s="128">
        <v>532</v>
      </c>
      <c r="F246" s="128">
        <v>-607</v>
      </c>
      <c r="G246" s="128">
        <v>-219</v>
      </c>
      <c r="H246" s="128">
        <v>-826</v>
      </c>
      <c r="I246" s="173">
        <v>-0.44700000000000001</v>
      </c>
      <c r="J246" s="173">
        <v>-0.29199999999999998</v>
      </c>
      <c r="K246" s="173">
        <v>-0.60799999999999998</v>
      </c>
    </row>
    <row r="247" spans="1:11" s="78" customFormat="1">
      <c r="A247" s="750" t="s">
        <v>703</v>
      </c>
      <c r="B247" s="605" t="s">
        <v>7</v>
      </c>
      <c r="C247" s="130">
        <v>1</v>
      </c>
      <c r="D247" s="130">
        <v>1</v>
      </c>
      <c r="E247" s="134">
        <v>1</v>
      </c>
      <c r="F247" s="131">
        <v>0</v>
      </c>
      <c r="G247" s="131">
        <v>0</v>
      </c>
      <c r="H247" s="131">
        <v>0</v>
      </c>
      <c r="I247" s="425"/>
      <c r="J247" s="425"/>
      <c r="K247" s="425"/>
    </row>
    <row r="248" spans="1:11" s="78" customFormat="1">
      <c r="A248" s="750"/>
      <c r="B248" s="634" t="s">
        <v>698</v>
      </c>
      <c r="C248" s="130">
        <v>0.63100000000000001</v>
      </c>
      <c r="D248" s="130">
        <v>0.71499999999999997</v>
      </c>
      <c r="E248" s="134">
        <v>0.72799999999999998</v>
      </c>
      <c r="F248" s="131">
        <v>8.3000000000000007</v>
      </c>
      <c r="G248" s="131">
        <v>1.3</v>
      </c>
      <c r="H248" s="131">
        <v>9.6999999999999993</v>
      </c>
      <c r="I248" s="425"/>
      <c r="J248" s="425"/>
      <c r="K248" s="425"/>
    </row>
    <row r="249" spans="1:11" s="78" customFormat="1">
      <c r="A249" s="750"/>
      <c r="B249" s="634" t="s">
        <v>696</v>
      </c>
      <c r="C249" s="130">
        <v>0.36899999999999999</v>
      </c>
      <c r="D249" s="130">
        <v>0.28499999999999998</v>
      </c>
      <c r="E249" s="134">
        <v>0.27200000000000002</v>
      </c>
      <c r="F249" s="131">
        <v>-8.3000000000000007</v>
      </c>
      <c r="G249" s="131">
        <v>-1.3</v>
      </c>
      <c r="H249" s="131">
        <v>-9.6999999999999993</v>
      </c>
      <c r="I249" s="425"/>
      <c r="J249" s="425"/>
      <c r="K249" s="425"/>
    </row>
    <row r="250" spans="1:11" s="78" customFormat="1">
      <c r="A250" s="753" t="s">
        <v>704</v>
      </c>
      <c r="B250" s="606" t="s">
        <v>7</v>
      </c>
      <c r="C250" s="125">
        <v>19691</v>
      </c>
      <c r="D250" s="125">
        <v>12657</v>
      </c>
      <c r="E250" s="125">
        <v>8668</v>
      </c>
      <c r="F250" s="125">
        <v>-7034</v>
      </c>
      <c r="G250" s="125">
        <v>-3989</v>
      </c>
      <c r="H250" s="125">
        <v>-11023</v>
      </c>
      <c r="I250" s="173">
        <v>-0.35699999999999998</v>
      </c>
      <c r="J250" s="173">
        <v>-0.315</v>
      </c>
      <c r="K250" s="173">
        <v>-0.56000000000000005</v>
      </c>
    </row>
    <row r="251" spans="1:11" s="78" customFormat="1">
      <c r="A251" s="753"/>
      <c r="B251" s="272" t="s">
        <v>705</v>
      </c>
      <c r="C251" s="125">
        <v>1798</v>
      </c>
      <c r="D251" s="125">
        <v>1436</v>
      </c>
      <c r="E251" s="128">
        <v>964</v>
      </c>
      <c r="F251" s="128">
        <v>-362</v>
      </c>
      <c r="G251" s="128">
        <v>-472</v>
      </c>
      <c r="H251" s="128">
        <v>-834</v>
      </c>
      <c r="I251" s="173">
        <v>-0.20100000000000001</v>
      </c>
      <c r="J251" s="173">
        <v>-0.32900000000000001</v>
      </c>
      <c r="K251" s="173">
        <v>-0.46400000000000002</v>
      </c>
    </row>
    <row r="252" spans="1:11" s="78" customFormat="1" ht="22.5">
      <c r="A252" s="753"/>
      <c r="B252" s="272" t="s">
        <v>706</v>
      </c>
      <c r="C252" s="125">
        <v>11763</v>
      </c>
      <c r="D252" s="125">
        <v>7469</v>
      </c>
      <c r="E252" s="125">
        <v>3556</v>
      </c>
      <c r="F252" s="125">
        <v>-4294</v>
      </c>
      <c r="G252" s="125">
        <v>-3913</v>
      </c>
      <c r="H252" s="125">
        <v>-8207</v>
      </c>
      <c r="I252" s="173">
        <v>-0.36499999999999999</v>
      </c>
      <c r="J252" s="173">
        <v>-0.52400000000000002</v>
      </c>
      <c r="K252" s="173">
        <v>-0.69799999999999995</v>
      </c>
    </row>
    <row r="253" spans="1:11" s="78" customFormat="1" ht="22.5">
      <c r="A253" s="753"/>
      <c r="B253" s="272" t="s">
        <v>707</v>
      </c>
      <c r="C253" s="125">
        <v>15982</v>
      </c>
      <c r="D253" s="125">
        <v>9803</v>
      </c>
      <c r="E253" s="125">
        <v>7095</v>
      </c>
      <c r="F253" s="125">
        <v>-6179</v>
      </c>
      <c r="G253" s="125">
        <v>-2708</v>
      </c>
      <c r="H253" s="125">
        <v>-8887</v>
      </c>
      <c r="I253" s="173">
        <v>-0.38700000000000001</v>
      </c>
      <c r="J253" s="173">
        <v>-0.27600000000000002</v>
      </c>
      <c r="K253" s="173">
        <v>-0.55600000000000005</v>
      </c>
    </row>
    <row r="254" spans="1:11" s="78" customFormat="1">
      <c r="A254" s="750" t="s">
        <v>708</v>
      </c>
      <c r="B254" s="605" t="s">
        <v>7</v>
      </c>
      <c r="C254" s="130">
        <v>1</v>
      </c>
      <c r="D254" s="130">
        <v>1</v>
      </c>
      <c r="E254" s="134">
        <v>1</v>
      </c>
      <c r="F254" s="131">
        <v>0</v>
      </c>
      <c r="G254" s="131">
        <v>0</v>
      </c>
      <c r="H254" s="131">
        <v>0</v>
      </c>
      <c r="I254" s="425"/>
      <c r="J254" s="425"/>
      <c r="K254" s="425"/>
    </row>
    <row r="255" spans="1:11" s="78" customFormat="1">
      <c r="A255" s="750"/>
      <c r="B255" s="634" t="s">
        <v>705</v>
      </c>
      <c r="C255" s="130">
        <v>9.0999999999999998E-2</v>
      </c>
      <c r="D255" s="130">
        <v>0.113</v>
      </c>
      <c r="E255" s="134">
        <v>0.111</v>
      </c>
      <c r="F255" s="131">
        <v>2.2000000000000002</v>
      </c>
      <c r="G255" s="131">
        <v>-0.2</v>
      </c>
      <c r="H255" s="131">
        <v>2</v>
      </c>
      <c r="I255" s="425"/>
      <c r="J255" s="425"/>
      <c r="K255" s="425"/>
    </row>
    <row r="256" spans="1:11" s="78" customFormat="1" ht="22.5">
      <c r="A256" s="750"/>
      <c r="B256" s="634" t="s">
        <v>706</v>
      </c>
      <c r="C256" s="130">
        <v>0.59699999999999998</v>
      </c>
      <c r="D256" s="130">
        <v>0.59</v>
      </c>
      <c r="E256" s="134">
        <v>0.41</v>
      </c>
      <c r="F256" s="131">
        <v>-0.7</v>
      </c>
      <c r="G256" s="131">
        <v>-18</v>
      </c>
      <c r="H256" s="131">
        <v>-18.7</v>
      </c>
      <c r="I256" s="425"/>
      <c r="J256" s="425"/>
      <c r="K256" s="425"/>
    </row>
    <row r="257" spans="1:11" s="78" customFormat="1" ht="22.5">
      <c r="A257" s="750"/>
      <c r="B257" s="634" t="s">
        <v>707</v>
      </c>
      <c r="C257" s="130">
        <v>0.81200000000000006</v>
      </c>
      <c r="D257" s="130">
        <v>0.77500000000000002</v>
      </c>
      <c r="E257" s="134">
        <v>0.81899999999999995</v>
      </c>
      <c r="F257" s="131">
        <v>-3.7</v>
      </c>
      <c r="G257" s="131">
        <v>4.4000000000000004</v>
      </c>
      <c r="H257" s="131">
        <v>0.7</v>
      </c>
      <c r="I257" s="425"/>
      <c r="J257" s="425"/>
      <c r="K257" s="425"/>
    </row>
    <row r="258" spans="1:11" s="78" customFormat="1">
      <c r="A258" s="750" t="s">
        <v>709</v>
      </c>
      <c r="B258" s="605" t="s">
        <v>7</v>
      </c>
      <c r="C258" s="130">
        <v>0.79700000000000004</v>
      </c>
      <c r="D258" s="130">
        <v>0.65600000000000003</v>
      </c>
      <c r="E258" s="134">
        <v>0.64</v>
      </c>
      <c r="F258" s="131">
        <v>-14.1</v>
      </c>
      <c r="G258" s="131">
        <v>-1.6</v>
      </c>
      <c r="H258" s="131">
        <v>-15.7</v>
      </c>
      <c r="I258" s="425"/>
      <c r="J258" s="425"/>
      <c r="K258" s="425"/>
    </row>
    <row r="259" spans="1:11" s="78" customFormat="1">
      <c r="A259" s="750"/>
      <c r="B259" s="634" t="s">
        <v>705</v>
      </c>
      <c r="C259" s="130">
        <v>7.2999999999999995E-2</v>
      </c>
      <c r="D259" s="130">
        <v>7.3999999999999996E-2</v>
      </c>
      <c r="E259" s="134">
        <v>7.0999999999999994E-2</v>
      </c>
      <c r="F259" s="131">
        <v>0.2</v>
      </c>
      <c r="G259" s="131">
        <v>-0.3</v>
      </c>
      <c r="H259" s="131">
        <v>-0.2</v>
      </c>
      <c r="I259" s="425"/>
      <c r="J259" s="425"/>
      <c r="K259" s="425"/>
    </row>
    <row r="260" spans="1:11" s="78" customFormat="1" ht="22.5">
      <c r="A260" s="750"/>
      <c r="B260" s="634" t="s">
        <v>706</v>
      </c>
      <c r="C260" s="130">
        <v>0.47599999999999998</v>
      </c>
      <c r="D260" s="130">
        <v>0.38700000000000001</v>
      </c>
      <c r="E260" s="134">
        <v>0.26300000000000001</v>
      </c>
      <c r="F260" s="131">
        <v>-8.9</v>
      </c>
      <c r="G260" s="131">
        <v>-12.5</v>
      </c>
      <c r="H260" s="131">
        <v>-21.4</v>
      </c>
      <c r="I260" s="425"/>
      <c r="J260" s="425"/>
      <c r="K260" s="425"/>
    </row>
    <row r="261" spans="1:11" s="78" customFormat="1" ht="22.5">
      <c r="A261" s="750"/>
      <c r="B261" s="634" t="s">
        <v>707</v>
      </c>
      <c r="C261" s="130">
        <v>0.64700000000000002</v>
      </c>
      <c r="D261" s="130">
        <v>0.50800000000000001</v>
      </c>
      <c r="E261" s="134">
        <v>0.52400000000000002</v>
      </c>
      <c r="F261" s="131">
        <v>-13.8</v>
      </c>
      <c r="G261" s="131">
        <v>1.6</v>
      </c>
      <c r="H261" s="131">
        <v>-12.3</v>
      </c>
      <c r="I261" s="425"/>
      <c r="J261" s="425"/>
      <c r="K261" s="425"/>
    </row>
    <row r="262" spans="1:11" s="78" customFormat="1">
      <c r="A262" s="753" t="s">
        <v>710</v>
      </c>
      <c r="B262" s="606" t="s">
        <v>7</v>
      </c>
      <c r="C262" s="125">
        <v>3683</v>
      </c>
      <c r="D262" s="125">
        <v>2632</v>
      </c>
      <c r="E262" s="125">
        <v>1955</v>
      </c>
      <c r="F262" s="125">
        <v>-1051</v>
      </c>
      <c r="G262" s="128">
        <v>-677</v>
      </c>
      <c r="H262" s="125">
        <v>-1728</v>
      </c>
      <c r="I262" s="173">
        <v>-0.28499999999999998</v>
      </c>
      <c r="J262" s="173">
        <v>-0.25700000000000001</v>
      </c>
      <c r="K262" s="173">
        <v>-0.46899999999999997</v>
      </c>
    </row>
    <row r="263" spans="1:11" s="78" customFormat="1">
      <c r="A263" s="753"/>
      <c r="B263" s="272" t="s">
        <v>644</v>
      </c>
      <c r="C263" s="128">
        <v>887</v>
      </c>
      <c r="D263" s="128">
        <v>447</v>
      </c>
      <c r="E263" s="128">
        <v>201</v>
      </c>
      <c r="F263" s="128">
        <v>-440</v>
      </c>
      <c r="G263" s="128">
        <v>-246</v>
      </c>
      <c r="H263" s="128">
        <v>-686</v>
      </c>
      <c r="I263" s="173">
        <v>-0.496</v>
      </c>
      <c r="J263" s="173">
        <v>-0.55000000000000004</v>
      </c>
      <c r="K263" s="173">
        <v>-0.77300000000000002</v>
      </c>
    </row>
    <row r="264" spans="1:11" s="78" customFormat="1">
      <c r="A264" s="753"/>
      <c r="B264" s="272" t="s">
        <v>645</v>
      </c>
      <c r="C264" s="128">
        <v>930</v>
      </c>
      <c r="D264" s="128">
        <v>714</v>
      </c>
      <c r="E264" s="128">
        <v>483</v>
      </c>
      <c r="F264" s="128">
        <v>-216</v>
      </c>
      <c r="G264" s="128">
        <v>-231</v>
      </c>
      <c r="H264" s="128">
        <v>-447</v>
      </c>
      <c r="I264" s="173">
        <v>-0.23200000000000001</v>
      </c>
      <c r="J264" s="173">
        <v>-0.32400000000000001</v>
      </c>
      <c r="K264" s="173">
        <v>-0.48099999999999998</v>
      </c>
    </row>
    <row r="265" spans="1:11" s="78" customFormat="1">
      <c r="A265" s="753"/>
      <c r="B265" s="272" t="s">
        <v>646</v>
      </c>
      <c r="C265" s="128">
        <v>736</v>
      </c>
      <c r="D265" s="128">
        <v>689</v>
      </c>
      <c r="E265" s="128">
        <v>546</v>
      </c>
      <c r="F265" s="128">
        <v>-47</v>
      </c>
      <c r="G265" s="128">
        <v>-143</v>
      </c>
      <c r="H265" s="128">
        <v>-190</v>
      </c>
      <c r="I265" s="173">
        <v>-6.4000000000000001E-2</v>
      </c>
      <c r="J265" s="173">
        <v>-0.20799999999999999</v>
      </c>
      <c r="K265" s="173">
        <v>-0.25800000000000001</v>
      </c>
    </row>
    <row r="266" spans="1:11" s="78" customFormat="1">
      <c r="A266" s="753"/>
      <c r="B266" s="272" t="s">
        <v>647</v>
      </c>
      <c r="C266" s="128">
        <v>568</v>
      </c>
      <c r="D266" s="128">
        <v>382</v>
      </c>
      <c r="E266" s="128">
        <v>461</v>
      </c>
      <c r="F266" s="128">
        <v>-186</v>
      </c>
      <c r="G266" s="128">
        <v>79</v>
      </c>
      <c r="H266" s="128">
        <v>-107</v>
      </c>
      <c r="I266" s="173">
        <v>-0.32700000000000001</v>
      </c>
      <c r="J266" s="173">
        <v>0.20699999999999999</v>
      </c>
      <c r="K266" s="173">
        <v>-0.188</v>
      </c>
    </row>
    <row r="267" spans="1:11" s="78" customFormat="1">
      <c r="A267" s="753"/>
      <c r="B267" s="272" t="s">
        <v>648</v>
      </c>
      <c r="C267" s="128">
        <v>403</v>
      </c>
      <c r="D267" s="128">
        <v>288</v>
      </c>
      <c r="E267" s="128">
        <v>213</v>
      </c>
      <c r="F267" s="128">
        <v>-115</v>
      </c>
      <c r="G267" s="128">
        <v>-75</v>
      </c>
      <c r="H267" s="128">
        <v>-190</v>
      </c>
      <c r="I267" s="173">
        <v>-0.28499999999999998</v>
      </c>
      <c r="J267" s="173">
        <v>-0.26</v>
      </c>
      <c r="K267" s="173">
        <v>-0.47099999999999997</v>
      </c>
    </row>
    <row r="268" spans="1:11" s="78" customFormat="1">
      <c r="A268" s="753"/>
      <c r="B268" s="272" t="s">
        <v>649</v>
      </c>
      <c r="C268" s="128">
        <v>159</v>
      </c>
      <c r="D268" s="128">
        <v>112</v>
      </c>
      <c r="E268" s="128">
        <v>51</v>
      </c>
      <c r="F268" s="128">
        <v>-47</v>
      </c>
      <c r="G268" s="128">
        <v>-61</v>
      </c>
      <c r="H268" s="128">
        <v>-108</v>
      </c>
      <c r="I268" s="173">
        <v>-0.29599999999999999</v>
      </c>
      <c r="J268" s="173">
        <v>-0.54500000000000004</v>
      </c>
      <c r="K268" s="173">
        <v>-0.67900000000000005</v>
      </c>
    </row>
    <row r="269" spans="1:11" s="78" customFormat="1">
      <c r="A269" s="750" t="s">
        <v>711</v>
      </c>
      <c r="B269" s="605" t="s">
        <v>7</v>
      </c>
      <c r="C269" s="130">
        <v>1</v>
      </c>
      <c r="D269" s="130">
        <v>1</v>
      </c>
      <c r="E269" s="134">
        <v>1</v>
      </c>
      <c r="F269" s="131">
        <v>0</v>
      </c>
      <c r="G269" s="131">
        <v>0</v>
      </c>
      <c r="H269" s="131">
        <v>0</v>
      </c>
      <c r="I269" s="425"/>
      <c r="J269" s="425"/>
      <c r="K269" s="425"/>
    </row>
    <row r="270" spans="1:11" s="78" customFormat="1">
      <c r="A270" s="750"/>
      <c r="B270" s="634" t="s">
        <v>644</v>
      </c>
      <c r="C270" s="130">
        <v>0.24099999999999999</v>
      </c>
      <c r="D270" s="130">
        <v>0.17</v>
      </c>
      <c r="E270" s="134">
        <v>0.10299999999999999</v>
      </c>
      <c r="F270" s="131">
        <v>-7.1</v>
      </c>
      <c r="G270" s="131">
        <v>-6.7</v>
      </c>
      <c r="H270" s="131">
        <v>-13.8</v>
      </c>
      <c r="I270" s="425"/>
      <c r="J270" s="425"/>
      <c r="K270" s="425"/>
    </row>
    <row r="271" spans="1:11" s="78" customFormat="1">
      <c r="A271" s="750"/>
      <c r="B271" s="634" t="s">
        <v>645</v>
      </c>
      <c r="C271" s="130">
        <v>0.253</v>
      </c>
      <c r="D271" s="130">
        <v>0.27100000000000002</v>
      </c>
      <c r="E271" s="134">
        <v>0.247</v>
      </c>
      <c r="F271" s="131">
        <v>1.9</v>
      </c>
      <c r="G271" s="131">
        <v>-2.4</v>
      </c>
      <c r="H271" s="131">
        <v>-0.5</v>
      </c>
      <c r="I271" s="425"/>
      <c r="J271" s="425"/>
      <c r="K271" s="425"/>
    </row>
    <row r="272" spans="1:11" s="78" customFormat="1">
      <c r="A272" s="750"/>
      <c r="B272" s="634" t="s">
        <v>646</v>
      </c>
      <c r="C272" s="130">
        <v>0.2</v>
      </c>
      <c r="D272" s="130">
        <v>0.26200000000000001</v>
      </c>
      <c r="E272" s="134">
        <v>0.27900000000000003</v>
      </c>
      <c r="F272" s="131">
        <v>6.2</v>
      </c>
      <c r="G272" s="131">
        <v>1.8</v>
      </c>
      <c r="H272" s="131">
        <v>7.9</v>
      </c>
      <c r="I272" s="425"/>
      <c r="J272" s="425"/>
      <c r="K272" s="425"/>
    </row>
    <row r="273" spans="1:11" s="78" customFormat="1">
      <c r="A273" s="750"/>
      <c r="B273" s="634" t="s">
        <v>647</v>
      </c>
      <c r="C273" s="130">
        <v>0.154</v>
      </c>
      <c r="D273" s="130">
        <v>0.14499999999999999</v>
      </c>
      <c r="E273" s="134">
        <v>0.23599999999999999</v>
      </c>
      <c r="F273" s="131">
        <v>-0.9</v>
      </c>
      <c r="G273" s="131">
        <v>9.1</v>
      </c>
      <c r="H273" s="131">
        <v>8.1999999999999993</v>
      </c>
      <c r="I273" s="425"/>
      <c r="J273" s="425"/>
      <c r="K273" s="425"/>
    </row>
    <row r="274" spans="1:11" s="78" customFormat="1">
      <c r="A274" s="750"/>
      <c r="B274" s="634" t="s">
        <v>648</v>
      </c>
      <c r="C274" s="130">
        <v>0.109</v>
      </c>
      <c r="D274" s="130">
        <v>0.109</v>
      </c>
      <c r="E274" s="134">
        <v>0.109</v>
      </c>
      <c r="F274" s="131">
        <v>0</v>
      </c>
      <c r="G274" s="131">
        <v>0</v>
      </c>
      <c r="H274" s="131">
        <v>0</v>
      </c>
      <c r="I274" s="425"/>
      <c r="J274" s="425"/>
      <c r="K274" s="425"/>
    </row>
    <row r="275" spans="1:11" s="78" customFormat="1">
      <c r="A275" s="750"/>
      <c r="B275" s="634" t="s">
        <v>649</v>
      </c>
      <c r="C275" s="130">
        <v>4.2999999999999997E-2</v>
      </c>
      <c r="D275" s="130">
        <v>4.2999999999999997E-2</v>
      </c>
      <c r="E275" s="134">
        <v>2.5999999999999999E-2</v>
      </c>
      <c r="F275" s="131">
        <v>-0.1</v>
      </c>
      <c r="G275" s="131">
        <v>-1.6</v>
      </c>
      <c r="H275" s="131">
        <v>-1.7</v>
      </c>
      <c r="I275" s="425"/>
      <c r="J275" s="425"/>
      <c r="K275" s="425"/>
    </row>
    <row r="276" spans="1:11" s="78" customFormat="1">
      <c r="A276" s="750" t="s">
        <v>712</v>
      </c>
      <c r="B276" s="605" t="s">
        <v>7</v>
      </c>
      <c r="C276" s="130">
        <v>1</v>
      </c>
      <c r="D276" s="130">
        <v>1</v>
      </c>
      <c r="E276" s="134">
        <v>1</v>
      </c>
      <c r="F276" s="131">
        <v>0</v>
      </c>
      <c r="G276" s="131">
        <v>0</v>
      </c>
      <c r="H276" s="131">
        <v>0</v>
      </c>
      <c r="I276" s="425"/>
      <c r="J276" s="425"/>
      <c r="K276" s="425"/>
    </row>
    <row r="277" spans="1:11" s="78" customFormat="1">
      <c r="A277" s="750"/>
      <c r="B277" s="634" t="s">
        <v>698</v>
      </c>
      <c r="C277" s="130">
        <v>0.63100000000000001</v>
      </c>
      <c r="D277" s="130">
        <v>0.71499999999999997</v>
      </c>
      <c r="E277" s="134">
        <v>0.72799999999999998</v>
      </c>
      <c r="F277" s="131">
        <v>8.3000000000000007</v>
      </c>
      <c r="G277" s="131">
        <v>1.3</v>
      </c>
      <c r="H277" s="131">
        <v>9.6999999999999993</v>
      </c>
      <c r="I277" s="425"/>
      <c r="J277" s="425"/>
      <c r="K277" s="425"/>
    </row>
    <row r="278" spans="1:11" s="78" customFormat="1">
      <c r="A278" s="750"/>
      <c r="B278" s="634" t="s">
        <v>696</v>
      </c>
      <c r="C278" s="130">
        <v>0.36899999999999999</v>
      </c>
      <c r="D278" s="130">
        <v>0.28499999999999998</v>
      </c>
      <c r="E278" s="134">
        <v>0.27200000000000002</v>
      </c>
      <c r="F278" s="131">
        <v>-8.3000000000000007</v>
      </c>
      <c r="G278" s="131">
        <v>-1.3</v>
      </c>
      <c r="H278" s="131">
        <v>-9.6999999999999993</v>
      </c>
      <c r="I278" s="425"/>
      <c r="J278" s="425"/>
      <c r="K278" s="425"/>
    </row>
    <row r="279" spans="1:11" s="78" customFormat="1">
      <c r="A279" s="753" t="s">
        <v>713</v>
      </c>
      <c r="B279" s="606" t="s">
        <v>714</v>
      </c>
      <c r="C279" s="125">
        <v>20344</v>
      </c>
      <c r="D279" s="125">
        <v>15452</v>
      </c>
      <c r="E279" s="125">
        <v>11532</v>
      </c>
      <c r="F279" s="125">
        <v>-4892</v>
      </c>
      <c r="G279" s="125">
        <v>-3920</v>
      </c>
      <c r="H279" s="125">
        <v>-8812</v>
      </c>
      <c r="I279" s="173">
        <v>-0.24</v>
      </c>
      <c r="J279" s="173">
        <v>-0.254</v>
      </c>
      <c r="K279" s="173">
        <v>-0.433</v>
      </c>
    </row>
    <row r="280" spans="1:11" s="78" customFormat="1">
      <c r="A280" s="753"/>
      <c r="B280" s="272" t="s">
        <v>715</v>
      </c>
      <c r="C280" s="125">
        <v>16222</v>
      </c>
      <c r="D280" s="125">
        <v>12212</v>
      </c>
      <c r="E280" s="125">
        <v>9187</v>
      </c>
      <c r="F280" s="125">
        <v>-4010</v>
      </c>
      <c r="G280" s="125">
        <v>-3025</v>
      </c>
      <c r="H280" s="125">
        <v>-7035</v>
      </c>
      <c r="I280" s="173">
        <v>-0.247</v>
      </c>
      <c r="J280" s="173">
        <v>-0.248</v>
      </c>
      <c r="K280" s="173">
        <v>-0.434</v>
      </c>
    </row>
    <row r="281" spans="1:11" s="78" customFormat="1">
      <c r="A281" s="753"/>
      <c r="B281" s="417" t="s">
        <v>632</v>
      </c>
      <c r="C281" s="125">
        <v>9811</v>
      </c>
      <c r="D281" s="125">
        <v>7398</v>
      </c>
      <c r="E281" s="125">
        <v>6099</v>
      </c>
      <c r="F281" s="125">
        <v>-2413</v>
      </c>
      <c r="G281" s="125">
        <v>-1299</v>
      </c>
      <c r="H281" s="125">
        <v>-3712</v>
      </c>
      <c r="I281" s="173">
        <v>-0.246</v>
      </c>
      <c r="J281" s="173">
        <v>-0.17599999999999999</v>
      </c>
      <c r="K281" s="173">
        <v>-0.378</v>
      </c>
    </row>
    <row r="282" spans="1:11" s="78" customFormat="1">
      <c r="A282" s="753"/>
      <c r="B282" s="417" t="s">
        <v>633</v>
      </c>
      <c r="C282" s="125">
        <v>2388</v>
      </c>
      <c r="D282" s="125">
        <v>1942</v>
      </c>
      <c r="E282" s="125">
        <v>1427</v>
      </c>
      <c r="F282" s="128">
        <v>-446</v>
      </c>
      <c r="G282" s="128">
        <v>-515</v>
      </c>
      <c r="H282" s="128">
        <v>-961</v>
      </c>
      <c r="I282" s="173">
        <v>-0.187</v>
      </c>
      <c r="J282" s="173">
        <v>-0.26500000000000001</v>
      </c>
      <c r="K282" s="173">
        <v>-0.40200000000000002</v>
      </c>
    </row>
    <row r="283" spans="1:11" s="78" customFormat="1">
      <c r="A283" s="753"/>
      <c r="B283" s="417" t="s">
        <v>634</v>
      </c>
      <c r="C283" s="125">
        <v>4022</v>
      </c>
      <c r="D283" s="125">
        <v>2873</v>
      </c>
      <c r="E283" s="125">
        <v>1661</v>
      </c>
      <c r="F283" s="125">
        <v>-1149</v>
      </c>
      <c r="G283" s="125">
        <v>-1212</v>
      </c>
      <c r="H283" s="125">
        <v>-2361</v>
      </c>
      <c r="I283" s="173">
        <v>-0.28599999999999998</v>
      </c>
      <c r="J283" s="173">
        <v>-0.42199999999999999</v>
      </c>
      <c r="K283" s="173">
        <v>-0.58699999999999997</v>
      </c>
    </row>
    <row r="284" spans="1:11" s="78" customFormat="1">
      <c r="A284" s="753"/>
      <c r="B284" s="272" t="s">
        <v>716</v>
      </c>
      <c r="C284" s="125">
        <v>4123</v>
      </c>
      <c r="D284" s="125">
        <v>3240</v>
      </c>
      <c r="E284" s="125">
        <v>2345</v>
      </c>
      <c r="F284" s="128">
        <v>-883</v>
      </c>
      <c r="G284" s="128">
        <v>-895</v>
      </c>
      <c r="H284" s="125">
        <v>-1778</v>
      </c>
      <c r="I284" s="173">
        <v>-0.214</v>
      </c>
      <c r="J284" s="173">
        <v>-0.27600000000000002</v>
      </c>
      <c r="K284" s="173">
        <v>-0.43099999999999999</v>
      </c>
    </row>
    <row r="285" spans="1:11" s="78" customFormat="1">
      <c r="A285" s="753"/>
      <c r="B285" s="417" t="s">
        <v>717</v>
      </c>
      <c r="C285" s="125">
        <v>2856</v>
      </c>
      <c r="D285" s="125">
        <v>2167</v>
      </c>
      <c r="E285" s="125">
        <v>1636</v>
      </c>
      <c r="F285" s="128">
        <v>-689</v>
      </c>
      <c r="G285" s="128">
        <v>-531</v>
      </c>
      <c r="H285" s="125">
        <v>-1220</v>
      </c>
      <c r="I285" s="173">
        <v>-0.24099999999999999</v>
      </c>
      <c r="J285" s="173">
        <v>-0.245</v>
      </c>
      <c r="K285" s="173">
        <v>-0.42699999999999999</v>
      </c>
    </row>
    <row r="286" spans="1:11" s="78" customFormat="1">
      <c r="A286" s="753"/>
      <c r="B286" s="417" t="s">
        <v>718</v>
      </c>
      <c r="C286" s="125">
        <v>1164</v>
      </c>
      <c r="D286" s="128">
        <v>972</v>
      </c>
      <c r="E286" s="128">
        <v>589</v>
      </c>
      <c r="F286" s="128">
        <v>-192</v>
      </c>
      <c r="G286" s="128">
        <v>-383</v>
      </c>
      <c r="H286" s="128">
        <v>-575</v>
      </c>
      <c r="I286" s="173">
        <v>-0.16500000000000001</v>
      </c>
      <c r="J286" s="173">
        <v>-0.39400000000000002</v>
      </c>
      <c r="K286" s="173">
        <v>-0.49399999999999999</v>
      </c>
    </row>
    <row r="287" spans="1:11" s="78" customFormat="1">
      <c r="A287" s="753"/>
      <c r="B287" s="417" t="s">
        <v>719</v>
      </c>
      <c r="C287" s="128">
        <v>103</v>
      </c>
      <c r="D287" s="128">
        <v>101</v>
      </c>
      <c r="E287" s="128">
        <v>120</v>
      </c>
      <c r="F287" s="128">
        <v>-2</v>
      </c>
      <c r="G287" s="128">
        <v>19</v>
      </c>
      <c r="H287" s="128">
        <v>17</v>
      </c>
      <c r="I287" s="173">
        <v>-1.9E-2</v>
      </c>
      <c r="J287" s="173">
        <v>0.188</v>
      </c>
      <c r="K287" s="173">
        <v>0.16500000000000001</v>
      </c>
    </row>
    <row r="288" spans="1:11" s="78" customFormat="1">
      <c r="A288" s="750" t="s">
        <v>720</v>
      </c>
      <c r="B288" s="605" t="s">
        <v>714</v>
      </c>
      <c r="C288" s="130">
        <v>1</v>
      </c>
      <c r="D288" s="130">
        <v>1</v>
      </c>
      <c r="E288" s="134">
        <v>1</v>
      </c>
      <c r="F288" s="131">
        <v>0</v>
      </c>
      <c r="G288" s="131">
        <v>0</v>
      </c>
      <c r="H288" s="131">
        <v>0</v>
      </c>
      <c r="I288" s="425"/>
      <c r="J288" s="425"/>
      <c r="K288" s="425"/>
    </row>
    <row r="289" spans="1:11" s="78" customFormat="1">
      <c r="A289" s="750"/>
      <c r="B289" s="634" t="s">
        <v>715</v>
      </c>
      <c r="C289" s="130">
        <v>0.79700000000000004</v>
      </c>
      <c r="D289" s="130">
        <v>0.79</v>
      </c>
      <c r="E289" s="134">
        <v>0.79700000000000004</v>
      </c>
      <c r="F289" s="131">
        <v>-0.7</v>
      </c>
      <c r="G289" s="131">
        <v>0.6</v>
      </c>
      <c r="H289" s="131">
        <v>-0.1</v>
      </c>
      <c r="I289" s="425"/>
      <c r="J289" s="425"/>
      <c r="K289" s="425"/>
    </row>
    <row r="290" spans="1:11" s="78" customFormat="1">
      <c r="A290" s="750"/>
      <c r="B290" s="635" t="s">
        <v>632</v>
      </c>
      <c r="C290" s="130">
        <v>0.48199999999999998</v>
      </c>
      <c r="D290" s="130">
        <v>0.47899999999999998</v>
      </c>
      <c r="E290" s="134">
        <v>0.52900000000000003</v>
      </c>
      <c r="F290" s="131">
        <v>-0.3</v>
      </c>
      <c r="G290" s="131">
        <v>5</v>
      </c>
      <c r="H290" s="131">
        <v>4.7</v>
      </c>
      <c r="I290" s="425"/>
      <c r="J290" s="425"/>
      <c r="K290" s="425"/>
    </row>
    <row r="291" spans="1:11" s="78" customFormat="1">
      <c r="A291" s="750"/>
      <c r="B291" s="635" t="s">
        <v>633</v>
      </c>
      <c r="C291" s="130">
        <v>0.11700000000000001</v>
      </c>
      <c r="D291" s="130">
        <v>0.126</v>
      </c>
      <c r="E291" s="134">
        <v>0.124</v>
      </c>
      <c r="F291" s="131">
        <v>0.8</v>
      </c>
      <c r="G291" s="131">
        <v>-0.2</v>
      </c>
      <c r="H291" s="131">
        <v>0.6</v>
      </c>
      <c r="I291" s="425"/>
      <c r="J291" s="425"/>
      <c r="K291" s="425"/>
    </row>
    <row r="292" spans="1:11" s="78" customFormat="1">
      <c r="A292" s="750"/>
      <c r="B292" s="635" t="s">
        <v>634</v>
      </c>
      <c r="C292" s="130">
        <v>0.19800000000000001</v>
      </c>
      <c r="D292" s="130">
        <v>0.186</v>
      </c>
      <c r="E292" s="134">
        <v>0.14399999999999999</v>
      </c>
      <c r="F292" s="131">
        <v>-1.2</v>
      </c>
      <c r="G292" s="131">
        <v>-4.2</v>
      </c>
      <c r="H292" s="131">
        <v>-5.4</v>
      </c>
      <c r="I292" s="425"/>
      <c r="J292" s="425"/>
      <c r="K292" s="425"/>
    </row>
    <row r="293" spans="1:11" s="78" customFormat="1">
      <c r="A293" s="750"/>
      <c r="B293" s="634" t="s">
        <v>716</v>
      </c>
      <c r="C293" s="130">
        <v>0.20300000000000001</v>
      </c>
      <c r="D293" s="130">
        <v>0.21</v>
      </c>
      <c r="E293" s="134">
        <v>0.20300000000000001</v>
      </c>
      <c r="F293" s="131">
        <v>0.7</v>
      </c>
      <c r="G293" s="131">
        <v>-0.6</v>
      </c>
      <c r="H293" s="131">
        <v>0.1</v>
      </c>
      <c r="I293" s="425"/>
      <c r="J293" s="425"/>
      <c r="K293" s="425"/>
    </row>
    <row r="294" spans="1:11" s="78" customFormat="1">
      <c r="A294" s="750"/>
      <c r="B294" s="635" t="s">
        <v>717</v>
      </c>
      <c r="C294" s="130">
        <v>0.14000000000000001</v>
      </c>
      <c r="D294" s="130">
        <v>0.14000000000000001</v>
      </c>
      <c r="E294" s="134">
        <v>0.14199999999999999</v>
      </c>
      <c r="F294" s="131">
        <v>0</v>
      </c>
      <c r="G294" s="131">
        <v>0.2</v>
      </c>
      <c r="H294" s="131">
        <v>0.1</v>
      </c>
      <c r="I294" s="425"/>
      <c r="J294" s="425"/>
      <c r="K294" s="425"/>
    </row>
    <row r="295" spans="1:11" s="78" customFormat="1">
      <c r="A295" s="750"/>
      <c r="B295" s="635" t="s">
        <v>718</v>
      </c>
      <c r="C295" s="130">
        <v>5.7000000000000002E-2</v>
      </c>
      <c r="D295" s="130">
        <v>6.3E-2</v>
      </c>
      <c r="E295" s="134">
        <v>5.0999999999999997E-2</v>
      </c>
      <c r="F295" s="131">
        <v>0.6</v>
      </c>
      <c r="G295" s="131">
        <v>-1.2</v>
      </c>
      <c r="H295" s="131">
        <v>-0.6</v>
      </c>
      <c r="I295" s="425"/>
      <c r="J295" s="425"/>
      <c r="K295" s="425"/>
    </row>
    <row r="296" spans="1:11" s="78" customFormat="1">
      <c r="A296" s="750"/>
      <c r="B296" s="635" t="s">
        <v>719</v>
      </c>
      <c r="C296" s="130">
        <v>5.0000000000000001E-3</v>
      </c>
      <c r="D296" s="130">
        <v>7.0000000000000001E-3</v>
      </c>
      <c r="E296" s="134">
        <v>0.01</v>
      </c>
      <c r="F296" s="131">
        <v>0.1</v>
      </c>
      <c r="G296" s="131">
        <v>0.4</v>
      </c>
      <c r="H296" s="131">
        <v>0.5</v>
      </c>
      <c r="I296" s="425"/>
      <c r="J296" s="425"/>
      <c r="K296" s="425"/>
    </row>
    <row r="297" spans="1:11" s="78" customFormat="1">
      <c r="A297" s="780" t="s">
        <v>721</v>
      </c>
      <c r="B297" s="606" t="s">
        <v>7</v>
      </c>
      <c r="C297" s="128">
        <v>0.31</v>
      </c>
      <c r="D297" s="128">
        <v>0.27</v>
      </c>
      <c r="E297" s="128">
        <v>0.36</v>
      </c>
      <c r="F297" s="128">
        <v>0</v>
      </c>
      <c r="G297" s="128">
        <v>0.1</v>
      </c>
      <c r="H297" s="128">
        <v>0.1</v>
      </c>
      <c r="I297" s="173">
        <v>-0.129</v>
      </c>
      <c r="J297" s="173">
        <v>0.33300000000000002</v>
      </c>
      <c r="K297" s="173">
        <v>0.161</v>
      </c>
    </row>
    <row r="298" spans="1:11" s="78" customFormat="1">
      <c r="A298" s="780"/>
      <c r="B298" s="272" t="s">
        <v>632</v>
      </c>
      <c r="C298" s="128">
        <v>0.4</v>
      </c>
      <c r="D298" s="128">
        <v>0.39</v>
      </c>
      <c r="E298" s="128">
        <v>0.46</v>
      </c>
      <c r="F298" s="128">
        <v>0</v>
      </c>
      <c r="G298" s="128">
        <v>0.1</v>
      </c>
      <c r="H298" s="128">
        <v>0.1</v>
      </c>
      <c r="I298" s="173">
        <v>-2.5000000000000001E-2</v>
      </c>
      <c r="J298" s="173">
        <v>0.17899999999999999</v>
      </c>
      <c r="K298" s="173">
        <v>0.15</v>
      </c>
    </row>
    <row r="299" spans="1:11" s="78" customFormat="1">
      <c r="A299" s="780"/>
      <c r="B299" s="272" t="s">
        <v>633</v>
      </c>
      <c r="C299" s="128">
        <v>0.17</v>
      </c>
      <c r="D299" s="128">
        <v>0.17</v>
      </c>
      <c r="E299" s="128">
        <v>0.23</v>
      </c>
      <c r="F299" s="128">
        <v>0</v>
      </c>
      <c r="G299" s="128">
        <v>0.1</v>
      </c>
      <c r="H299" s="128">
        <v>0.1</v>
      </c>
      <c r="I299" s="173">
        <v>0</v>
      </c>
      <c r="J299" s="173">
        <v>0.35299999999999998</v>
      </c>
      <c r="K299" s="173">
        <v>0.35299999999999998</v>
      </c>
    </row>
    <row r="300" spans="1:11" s="78" customFormat="1">
      <c r="A300" s="780"/>
      <c r="B300" s="272" t="s">
        <v>634</v>
      </c>
      <c r="C300" s="128">
        <v>0.27</v>
      </c>
      <c r="D300" s="128">
        <v>0.2</v>
      </c>
      <c r="E300" s="128">
        <v>0.27</v>
      </c>
      <c r="F300" s="128">
        <v>-0.1</v>
      </c>
      <c r="G300" s="128">
        <v>0.1</v>
      </c>
      <c r="H300" s="128">
        <v>0</v>
      </c>
      <c r="I300" s="173">
        <v>-0.25900000000000001</v>
      </c>
      <c r="J300" s="173">
        <v>0.35</v>
      </c>
      <c r="K300" s="173">
        <v>0</v>
      </c>
    </row>
    <row r="301" spans="1:11" s="78" customFormat="1">
      <c r="A301" s="753" t="s">
        <v>722</v>
      </c>
      <c r="B301" s="606" t="s">
        <v>7</v>
      </c>
      <c r="C301" s="125">
        <v>24706</v>
      </c>
      <c r="D301" s="125">
        <v>19280</v>
      </c>
      <c r="E301" s="125">
        <v>13541</v>
      </c>
      <c r="F301" s="125">
        <v>-5426</v>
      </c>
      <c r="G301" s="125">
        <v>-5739</v>
      </c>
      <c r="H301" s="125">
        <v>-11165</v>
      </c>
      <c r="I301" s="173">
        <v>-0.22</v>
      </c>
      <c r="J301" s="173">
        <v>-0.29799999999999999</v>
      </c>
      <c r="K301" s="173">
        <v>-0.45200000000000001</v>
      </c>
    </row>
    <row r="302" spans="1:11" s="78" customFormat="1">
      <c r="A302" s="753"/>
      <c r="B302" s="272" t="s">
        <v>723</v>
      </c>
      <c r="C302" s="125">
        <v>10832</v>
      </c>
      <c r="D302" s="125">
        <v>8452</v>
      </c>
      <c r="E302" s="125">
        <v>5733</v>
      </c>
      <c r="F302" s="125">
        <v>-2380</v>
      </c>
      <c r="G302" s="125">
        <v>-2719</v>
      </c>
      <c r="H302" s="125">
        <v>-5099</v>
      </c>
      <c r="I302" s="173">
        <v>-0.22</v>
      </c>
      <c r="J302" s="173">
        <v>-0.32200000000000001</v>
      </c>
      <c r="K302" s="173">
        <v>-0.47099999999999997</v>
      </c>
    </row>
    <row r="303" spans="1:11" s="78" customFormat="1">
      <c r="A303" s="753"/>
      <c r="B303" s="272" t="s">
        <v>724</v>
      </c>
      <c r="C303" s="125">
        <v>6376</v>
      </c>
      <c r="D303" s="125">
        <v>5039</v>
      </c>
      <c r="E303" s="125">
        <v>2917</v>
      </c>
      <c r="F303" s="125">
        <v>-1337</v>
      </c>
      <c r="G303" s="125">
        <v>-2122</v>
      </c>
      <c r="H303" s="125">
        <v>-3459</v>
      </c>
      <c r="I303" s="173">
        <v>-0.21</v>
      </c>
      <c r="J303" s="173">
        <v>-0.42099999999999999</v>
      </c>
      <c r="K303" s="173">
        <v>-0.54300000000000004</v>
      </c>
    </row>
    <row r="304" spans="1:11" s="78" customFormat="1">
      <c r="A304" s="753"/>
      <c r="B304" s="272" t="s">
        <v>725</v>
      </c>
      <c r="C304" s="125">
        <v>4349</v>
      </c>
      <c r="D304" s="125">
        <v>3388</v>
      </c>
      <c r="E304" s="125">
        <v>3024</v>
      </c>
      <c r="F304" s="128">
        <v>-961</v>
      </c>
      <c r="G304" s="128">
        <v>-364</v>
      </c>
      <c r="H304" s="125">
        <v>-1325</v>
      </c>
      <c r="I304" s="173">
        <v>-0.221</v>
      </c>
      <c r="J304" s="173">
        <v>-0.107</v>
      </c>
      <c r="K304" s="173">
        <v>-0.30499999999999999</v>
      </c>
    </row>
    <row r="305" spans="1:11" s="78" customFormat="1">
      <c r="A305" s="753"/>
      <c r="B305" s="272" t="s">
        <v>726</v>
      </c>
      <c r="C305" s="125">
        <v>2642</v>
      </c>
      <c r="D305" s="125">
        <v>2011</v>
      </c>
      <c r="E305" s="125">
        <v>1556</v>
      </c>
      <c r="F305" s="128">
        <v>-631</v>
      </c>
      <c r="G305" s="128">
        <v>-455</v>
      </c>
      <c r="H305" s="125">
        <v>-1086</v>
      </c>
      <c r="I305" s="173">
        <v>-0.23899999999999999</v>
      </c>
      <c r="J305" s="173">
        <v>-0.22600000000000001</v>
      </c>
      <c r="K305" s="173">
        <v>-0.41099999999999998</v>
      </c>
    </row>
    <row r="306" spans="1:11" s="78" customFormat="1">
      <c r="A306" s="753"/>
      <c r="B306" s="272" t="s">
        <v>727</v>
      </c>
      <c r="C306" s="128">
        <v>507</v>
      </c>
      <c r="D306" s="128">
        <v>390</v>
      </c>
      <c r="E306" s="128">
        <v>311</v>
      </c>
      <c r="F306" s="128">
        <v>-117</v>
      </c>
      <c r="G306" s="128">
        <v>-79</v>
      </c>
      <c r="H306" s="128">
        <v>-196</v>
      </c>
      <c r="I306" s="173">
        <v>-0.23100000000000001</v>
      </c>
      <c r="J306" s="173">
        <v>-0.20300000000000001</v>
      </c>
      <c r="K306" s="173">
        <v>-0.38700000000000001</v>
      </c>
    </row>
    <row r="307" spans="1:11" s="78" customFormat="1">
      <c r="A307" s="750" t="s">
        <v>728</v>
      </c>
      <c r="B307" s="605" t="s">
        <v>7</v>
      </c>
      <c r="C307" s="130">
        <v>1</v>
      </c>
      <c r="D307" s="130">
        <v>1</v>
      </c>
      <c r="E307" s="134">
        <v>1</v>
      </c>
      <c r="F307" s="131">
        <v>0</v>
      </c>
      <c r="G307" s="131">
        <v>0</v>
      </c>
      <c r="H307" s="131">
        <v>0</v>
      </c>
      <c r="I307" s="425"/>
      <c r="J307" s="425"/>
      <c r="K307" s="425"/>
    </row>
    <row r="308" spans="1:11" s="78" customFormat="1">
      <c r="A308" s="750"/>
      <c r="B308" s="634" t="s">
        <v>723</v>
      </c>
      <c r="C308" s="130">
        <v>0.438</v>
      </c>
      <c r="D308" s="130">
        <v>0.438</v>
      </c>
      <c r="E308" s="134">
        <v>0.42299999999999999</v>
      </c>
      <c r="F308" s="131">
        <v>0</v>
      </c>
      <c r="G308" s="131">
        <v>-1.5</v>
      </c>
      <c r="H308" s="131">
        <v>-1.5</v>
      </c>
      <c r="I308" s="425"/>
      <c r="J308" s="425"/>
      <c r="K308" s="425"/>
    </row>
    <row r="309" spans="1:11" s="78" customFormat="1">
      <c r="A309" s="750"/>
      <c r="B309" s="634" t="s">
        <v>724</v>
      </c>
      <c r="C309" s="130">
        <v>0.25800000000000001</v>
      </c>
      <c r="D309" s="130">
        <v>0.26100000000000001</v>
      </c>
      <c r="E309" s="134">
        <v>0.215</v>
      </c>
      <c r="F309" s="131">
        <v>0.3</v>
      </c>
      <c r="G309" s="131">
        <v>-4.5999999999999996</v>
      </c>
      <c r="H309" s="131">
        <v>-4.3</v>
      </c>
      <c r="I309" s="425"/>
      <c r="J309" s="425"/>
      <c r="K309" s="425"/>
    </row>
    <row r="310" spans="1:11" s="78" customFormat="1">
      <c r="A310" s="750"/>
      <c r="B310" s="634" t="s">
        <v>725</v>
      </c>
      <c r="C310" s="130">
        <v>0.17599999999999999</v>
      </c>
      <c r="D310" s="130">
        <v>0.17599999999999999</v>
      </c>
      <c r="E310" s="134">
        <v>0.223</v>
      </c>
      <c r="F310" s="131">
        <v>0</v>
      </c>
      <c r="G310" s="131">
        <v>4.8</v>
      </c>
      <c r="H310" s="131">
        <v>4.7</v>
      </c>
      <c r="I310" s="425"/>
      <c r="J310" s="425"/>
      <c r="K310" s="425"/>
    </row>
    <row r="311" spans="1:11" s="78" customFormat="1">
      <c r="A311" s="750"/>
      <c r="B311" s="634" t="s">
        <v>726</v>
      </c>
      <c r="C311" s="130">
        <v>0.107</v>
      </c>
      <c r="D311" s="130">
        <v>0.104</v>
      </c>
      <c r="E311" s="134">
        <v>0.115</v>
      </c>
      <c r="F311" s="131">
        <v>-0.3</v>
      </c>
      <c r="G311" s="131">
        <v>1.1000000000000001</v>
      </c>
      <c r="H311" s="131">
        <v>0.8</v>
      </c>
      <c r="I311" s="425"/>
      <c r="J311" s="425"/>
      <c r="K311" s="425"/>
    </row>
    <row r="312" spans="1:11" s="78" customFormat="1">
      <c r="A312" s="750"/>
      <c r="B312" s="634" t="s">
        <v>727</v>
      </c>
      <c r="C312" s="130">
        <v>2.1000000000000001E-2</v>
      </c>
      <c r="D312" s="130">
        <v>0.02</v>
      </c>
      <c r="E312" s="134">
        <v>2.3E-2</v>
      </c>
      <c r="F312" s="131">
        <v>0</v>
      </c>
      <c r="G312" s="131">
        <v>0.3</v>
      </c>
      <c r="H312" s="131">
        <v>0.2</v>
      </c>
      <c r="I312" s="425"/>
      <c r="J312" s="425"/>
      <c r="K312" s="425"/>
    </row>
    <row r="313" spans="1:11" s="78" customFormat="1">
      <c r="A313" s="753" t="s">
        <v>729</v>
      </c>
      <c r="B313" s="606" t="s">
        <v>7</v>
      </c>
      <c r="C313" s="156">
        <v>17.100000000000001</v>
      </c>
      <c r="D313" s="128">
        <v>12.7</v>
      </c>
      <c r="E313" s="128">
        <v>9.6</v>
      </c>
      <c r="F313" s="128">
        <v>-4.4000000000000004</v>
      </c>
      <c r="G313" s="128">
        <v>-3.1</v>
      </c>
      <c r="H313" s="128">
        <v>-7.5</v>
      </c>
      <c r="I313" s="173">
        <v>-0.25700000000000001</v>
      </c>
      <c r="J313" s="173">
        <v>-0.24399999999999999</v>
      </c>
      <c r="K313" s="173">
        <v>-0.439</v>
      </c>
    </row>
    <row r="314" spans="1:11" s="78" customFormat="1">
      <c r="A314" s="753"/>
      <c r="B314" s="272" t="s">
        <v>573</v>
      </c>
      <c r="C314" s="128">
        <v>108.7</v>
      </c>
      <c r="D314" s="128">
        <v>117.4</v>
      </c>
      <c r="E314" s="128">
        <v>130.9</v>
      </c>
      <c r="F314" s="128">
        <v>8.6999999999999993</v>
      </c>
      <c r="G314" s="128">
        <v>13.5</v>
      </c>
      <c r="H314" s="128">
        <v>22.2</v>
      </c>
      <c r="I314" s="173">
        <v>0.08</v>
      </c>
      <c r="J314" s="173">
        <v>0.115</v>
      </c>
      <c r="K314" s="173">
        <v>0.20399999999999999</v>
      </c>
    </row>
    <row r="315" spans="1:11" s="78" customFormat="1">
      <c r="A315" s="753"/>
      <c r="B315" s="272" t="s">
        <v>20</v>
      </c>
      <c r="C315" s="128">
        <v>33.799999999999997</v>
      </c>
      <c r="D315" s="128">
        <v>31.6</v>
      </c>
      <c r="E315" s="128">
        <v>29.4</v>
      </c>
      <c r="F315" s="128">
        <v>-2.2000000000000002</v>
      </c>
      <c r="G315" s="128">
        <v>-2.2000000000000002</v>
      </c>
      <c r="H315" s="128">
        <v>-4.4000000000000004</v>
      </c>
      <c r="I315" s="173">
        <v>-6.5000000000000002E-2</v>
      </c>
      <c r="J315" s="173">
        <v>-7.0000000000000007E-2</v>
      </c>
      <c r="K315" s="173">
        <v>-0.13</v>
      </c>
    </row>
    <row r="316" spans="1:11" s="78" customFormat="1">
      <c r="A316" s="753"/>
      <c r="B316" s="272" t="s">
        <v>21</v>
      </c>
      <c r="C316" s="128">
        <v>14.7</v>
      </c>
      <c r="D316" s="128">
        <v>12</v>
      </c>
      <c r="E316" s="128">
        <v>10.4</v>
      </c>
      <c r="F316" s="128">
        <v>-2.7</v>
      </c>
      <c r="G316" s="128">
        <v>-1.6</v>
      </c>
      <c r="H316" s="128">
        <v>-4.3</v>
      </c>
      <c r="I316" s="173">
        <v>-0.184</v>
      </c>
      <c r="J316" s="173">
        <v>-0.13300000000000001</v>
      </c>
      <c r="K316" s="173">
        <v>-0.29299999999999998</v>
      </c>
    </row>
    <row r="317" spans="1:11" s="78" customFormat="1">
      <c r="A317" s="753"/>
      <c r="B317" s="272" t="s">
        <v>22</v>
      </c>
      <c r="C317" s="128">
        <v>7.5</v>
      </c>
      <c r="D317" s="128">
        <v>6.2</v>
      </c>
      <c r="E317" s="128">
        <v>5.7</v>
      </c>
      <c r="F317" s="128">
        <v>-1.3</v>
      </c>
      <c r="G317" s="128">
        <v>-0.5</v>
      </c>
      <c r="H317" s="128">
        <v>-1.8</v>
      </c>
      <c r="I317" s="173">
        <v>-0.17299999999999999</v>
      </c>
      <c r="J317" s="173">
        <v>-8.1000000000000003E-2</v>
      </c>
      <c r="K317" s="173">
        <v>-0.24</v>
      </c>
    </row>
    <row r="318" spans="1:11" s="78" customFormat="1">
      <c r="A318" s="753"/>
      <c r="B318" s="272" t="s">
        <v>23</v>
      </c>
      <c r="C318" s="128">
        <v>6.3</v>
      </c>
      <c r="D318" s="128">
        <v>3.9</v>
      </c>
      <c r="E318" s="128">
        <v>3.2</v>
      </c>
      <c r="F318" s="128">
        <v>-2.4</v>
      </c>
      <c r="G318" s="128">
        <v>-0.7</v>
      </c>
      <c r="H318" s="128">
        <v>-3.1</v>
      </c>
      <c r="I318" s="173">
        <v>-0.38100000000000001</v>
      </c>
      <c r="J318" s="173">
        <v>-0.17899999999999999</v>
      </c>
      <c r="K318" s="173">
        <v>-0.49199999999999999</v>
      </c>
    </row>
    <row r="319" spans="1:11" s="78" customFormat="1">
      <c r="A319" s="753"/>
      <c r="B319" s="272" t="s">
        <v>24</v>
      </c>
      <c r="C319" s="128">
        <v>3.4</v>
      </c>
      <c r="D319" s="128">
        <v>1.9</v>
      </c>
      <c r="E319" s="128">
        <v>1.8</v>
      </c>
      <c r="F319" s="128">
        <v>-1.5</v>
      </c>
      <c r="G319" s="128">
        <v>-0.1</v>
      </c>
      <c r="H319" s="128">
        <v>-1.6</v>
      </c>
      <c r="I319" s="173">
        <v>-0.441</v>
      </c>
      <c r="J319" s="173">
        <v>-5.2999999999999999E-2</v>
      </c>
      <c r="K319" s="173">
        <v>-0.47099999999999997</v>
      </c>
    </row>
    <row r="320" spans="1:11" s="78" customFormat="1">
      <c r="A320" s="750" t="s">
        <v>730</v>
      </c>
      <c r="B320" s="605" t="s">
        <v>7</v>
      </c>
      <c r="C320" s="131">
        <v>0.8</v>
      </c>
      <c r="D320" s="131">
        <v>0.8</v>
      </c>
      <c r="E320" s="131">
        <v>0.9</v>
      </c>
      <c r="F320" s="131">
        <v>0</v>
      </c>
      <c r="G320" s="131">
        <v>0.1</v>
      </c>
      <c r="H320" s="131">
        <v>0.1</v>
      </c>
      <c r="I320" s="174">
        <v>0</v>
      </c>
      <c r="J320" s="174">
        <v>0.125</v>
      </c>
      <c r="K320" s="174">
        <v>0.125</v>
      </c>
    </row>
    <row r="321" spans="1:11" s="78" customFormat="1">
      <c r="A321" s="750"/>
      <c r="B321" s="634" t="s">
        <v>573</v>
      </c>
      <c r="C321" s="131">
        <v>0.4</v>
      </c>
      <c r="D321" s="131">
        <v>0.4</v>
      </c>
      <c r="E321" s="131">
        <v>0.5</v>
      </c>
      <c r="F321" s="131">
        <v>0</v>
      </c>
      <c r="G321" s="131">
        <v>0.1</v>
      </c>
      <c r="H321" s="131">
        <v>0.1</v>
      </c>
      <c r="I321" s="174">
        <v>0</v>
      </c>
      <c r="J321" s="174">
        <v>0.25</v>
      </c>
      <c r="K321" s="174">
        <v>0.25</v>
      </c>
    </row>
    <row r="322" spans="1:11" s="78" customFormat="1">
      <c r="A322" s="750"/>
      <c r="B322" s="634" t="s">
        <v>20</v>
      </c>
      <c r="C322" s="131">
        <v>0.8</v>
      </c>
      <c r="D322" s="131">
        <v>0.7</v>
      </c>
      <c r="E322" s="131">
        <v>0.7</v>
      </c>
      <c r="F322" s="131">
        <v>-0.1</v>
      </c>
      <c r="G322" s="131">
        <v>0</v>
      </c>
      <c r="H322" s="131">
        <v>-0.1</v>
      </c>
      <c r="I322" s="174">
        <v>-0.125</v>
      </c>
      <c r="J322" s="174">
        <v>0</v>
      </c>
      <c r="K322" s="174">
        <v>-0.125</v>
      </c>
    </row>
    <row r="323" spans="1:11" s="78" customFormat="1">
      <c r="A323" s="750"/>
      <c r="B323" s="634" t="s">
        <v>21</v>
      </c>
      <c r="C323" s="131">
        <v>1.5</v>
      </c>
      <c r="D323" s="131">
        <v>1.3</v>
      </c>
      <c r="E323" s="131">
        <v>1.1000000000000001</v>
      </c>
      <c r="F323" s="131">
        <v>-0.2</v>
      </c>
      <c r="G323" s="131">
        <v>-0.2</v>
      </c>
      <c r="H323" s="131">
        <v>-0.4</v>
      </c>
      <c r="I323" s="174">
        <v>-0.13300000000000001</v>
      </c>
      <c r="J323" s="174">
        <v>-0.154</v>
      </c>
      <c r="K323" s="174">
        <v>-0.26700000000000002</v>
      </c>
    </row>
    <row r="324" spans="1:11" s="78" customFormat="1">
      <c r="A324" s="750"/>
      <c r="B324" s="634" t="s">
        <v>22</v>
      </c>
      <c r="C324" s="131">
        <v>2.2000000000000002</v>
      </c>
      <c r="D324" s="131">
        <v>1.9</v>
      </c>
      <c r="E324" s="131">
        <v>1.7</v>
      </c>
      <c r="F324" s="131">
        <v>-0.3</v>
      </c>
      <c r="G324" s="131">
        <v>-0.2</v>
      </c>
      <c r="H324" s="131">
        <v>-0.5</v>
      </c>
      <c r="I324" s="174">
        <v>-0.13600000000000001</v>
      </c>
      <c r="J324" s="174">
        <v>-0.105</v>
      </c>
      <c r="K324" s="174">
        <v>-0.22700000000000001</v>
      </c>
    </row>
    <row r="325" spans="1:11" s="78" customFormat="1">
      <c r="A325" s="750"/>
      <c r="B325" s="634" t="s">
        <v>23</v>
      </c>
      <c r="C325" s="131">
        <v>4.0999999999999996</v>
      </c>
      <c r="D325" s="131">
        <v>2.6</v>
      </c>
      <c r="E325" s="131">
        <v>2.1</v>
      </c>
      <c r="F325" s="131">
        <v>-1.5</v>
      </c>
      <c r="G325" s="131">
        <v>-0.5</v>
      </c>
      <c r="H325" s="131">
        <v>-2</v>
      </c>
      <c r="I325" s="174">
        <v>-0.36599999999999999</v>
      </c>
      <c r="J325" s="174">
        <v>-0.192</v>
      </c>
      <c r="K325" s="174">
        <v>-0.48799999999999999</v>
      </c>
    </row>
    <row r="326" spans="1:11" s="78" customFormat="1">
      <c r="A326" s="750"/>
      <c r="B326" s="634" t="s">
        <v>24</v>
      </c>
      <c r="C326" s="131">
        <v>10.5</v>
      </c>
      <c r="D326" s="131">
        <v>5.4</v>
      </c>
      <c r="E326" s="131">
        <v>3.7</v>
      </c>
      <c r="F326" s="131">
        <v>-5.0999999999999996</v>
      </c>
      <c r="G326" s="131">
        <v>-1.7</v>
      </c>
      <c r="H326" s="131">
        <v>-6.8</v>
      </c>
      <c r="I326" s="174">
        <v>-0.48599999999999999</v>
      </c>
      <c r="J326" s="174">
        <v>-0.315</v>
      </c>
      <c r="K326" s="174">
        <v>-0.64800000000000002</v>
      </c>
    </row>
    <row r="327" spans="1:11" s="78" customFormat="1">
      <c r="A327" s="752" t="s">
        <v>731</v>
      </c>
      <c r="B327" s="752"/>
      <c r="C327" s="128">
        <v>5.8</v>
      </c>
      <c r="D327" s="128">
        <v>7.9</v>
      </c>
      <c r="E327" s="128">
        <v>10.4</v>
      </c>
      <c r="F327" s="128">
        <v>2.1</v>
      </c>
      <c r="G327" s="128">
        <v>2.5</v>
      </c>
      <c r="H327" s="128">
        <v>4.5999999999999996</v>
      </c>
      <c r="I327" s="173">
        <v>0.36199999999999999</v>
      </c>
      <c r="J327" s="173">
        <v>0.316</v>
      </c>
      <c r="K327" s="173">
        <v>0.79300000000000004</v>
      </c>
    </row>
    <row r="328" spans="1:11" s="78" customFormat="1">
      <c r="A328" s="751" t="s">
        <v>732</v>
      </c>
      <c r="B328" s="751"/>
      <c r="C328" s="157"/>
      <c r="D328" s="157"/>
      <c r="E328" s="163">
        <v>30431.200000000001</v>
      </c>
      <c r="F328" s="157"/>
      <c r="G328" s="157"/>
      <c r="H328" s="157"/>
      <c r="I328" s="422"/>
      <c r="J328" s="422"/>
      <c r="K328" s="422"/>
    </row>
    <row r="329" spans="1:11" s="78" customFormat="1">
      <c r="A329" s="758" t="s">
        <v>733</v>
      </c>
      <c r="B329" s="758"/>
      <c r="C329" s="159"/>
      <c r="D329" s="126">
        <v>0.06</v>
      </c>
      <c r="E329" s="126">
        <v>1.4999999999999999E-2</v>
      </c>
      <c r="F329" s="159"/>
      <c r="G329" s="128">
        <v>-4.4000000000000004</v>
      </c>
      <c r="H329" s="159"/>
      <c r="I329" s="423"/>
      <c r="J329" s="423"/>
      <c r="K329" s="423"/>
    </row>
    <row r="330" spans="1:11" s="78" customFormat="1">
      <c r="A330" s="80"/>
      <c r="B330" s="79"/>
      <c r="C330" s="79"/>
      <c r="D330" s="79"/>
      <c r="E330" s="79"/>
      <c r="F330" s="79"/>
      <c r="G330" s="79"/>
      <c r="H330" s="79"/>
      <c r="I330" s="424"/>
      <c r="J330" s="424"/>
      <c r="K330" s="424"/>
    </row>
    <row r="331" spans="1:11" s="78" customFormat="1">
      <c r="A331" s="80"/>
      <c r="B331" s="79"/>
      <c r="C331" s="79"/>
      <c r="D331" s="79"/>
      <c r="E331" s="79"/>
      <c r="F331" s="79"/>
      <c r="G331" s="79"/>
      <c r="H331" s="79"/>
      <c r="I331" s="424"/>
      <c r="J331" s="424"/>
      <c r="K331" s="424"/>
    </row>
    <row r="332" spans="1:11" s="78" customFormat="1">
      <c r="A332" s="80"/>
      <c r="B332" s="79"/>
      <c r="C332" s="79"/>
      <c r="D332" s="79"/>
      <c r="E332" s="79"/>
      <c r="F332" s="79"/>
      <c r="G332" s="79"/>
      <c r="H332" s="79"/>
      <c r="I332" s="424"/>
      <c r="J332" s="424"/>
      <c r="K332" s="424"/>
    </row>
  </sheetData>
  <mergeCells count="63">
    <mergeCell ref="A4:A6"/>
    <mergeCell ref="A7:B7"/>
    <mergeCell ref="A8:B8"/>
    <mergeCell ref="A9:B9"/>
    <mergeCell ref="A10:A14"/>
    <mergeCell ref="A15:A18"/>
    <mergeCell ref="A19:A22"/>
    <mergeCell ref="A23:A26"/>
    <mergeCell ref="A27:A30"/>
    <mergeCell ref="A31:A34"/>
    <mergeCell ref="A35:A37"/>
    <mergeCell ref="A38:A40"/>
    <mergeCell ref="A41:A47"/>
    <mergeCell ref="A48:A54"/>
    <mergeCell ref="A55:A59"/>
    <mergeCell ref="A60:A64"/>
    <mergeCell ref="A65:A71"/>
    <mergeCell ref="A72:A78"/>
    <mergeCell ref="A79:A83"/>
    <mergeCell ref="A84:A88"/>
    <mergeCell ref="A89:A91"/>
    <mergeCell ref="A92:A94"/>
    <mergeCell ref="A95:A101"/>
    <mergeCell ref="A102:A108"/>
    <mergeCell ref="A109:A113"/>
    <mergeCell ref="A114:A118"/>
    <mergeCell ref="A119:A122"/>
    <mergeCell ref="A123:A126"/>
    <mergeCell ref="A127:A133"/>
    <mergeCell ref="A134:A140"/>
    <mergeCell ref="A141:A145"/>
    <mergeCell ref="A146:A150"/>
    <mergeCell ref="A151:A165"/>
    <mergeCell ref="A166:A180"/>
    <mergeCell ref="A181:A186"/>
    <mergeCell ref="A187:A192"/>
    <mergeCell ref="A193:A205"/>
    <mergeCell ref="A206:A218"/>
    <mergeCell ref="A219:A223"/>
    <mergeCell ref="A224:A228"/>
    <mergeCell ref="A229:A231"/>
    <mergeCell ref="A232:A234"/>
    <mergeCell ref="A235:A237"/>
    <mergeCell ref="A238:A240"/>
    <mergeCell ref="A241:A243"/>
    <mergeCell ref="A244:A246"/>
    <mergeCell ref="A247:A249"/>
    <mergeCell ref="A250:A253"/>
    <mergeCell ref="A254:A257"/>
    <mergeCell ref="A258:A261"/>
    <mergeCell ref="A262:A268"/>
    <mergeCell ref="A269:A275"/>
    <mergeCell ref="A276:A278"/>
    <mergeCell ref="A279:A287"/>
    <mergeCell ref="A288:A296"/>
    <mergeCell ref="A327:B327"/>
    <mergeCell ref="A328:B328"/>
    <mergeCell ref="A329:B329"/>
    <mergeCell ref="A297:A300"/>
    <mergeCell ref="A301:A306"/>
    <mergeCell ref="A307:A312"/>
    <mergeCell ref="A313:A319"/>
    <mergeCell ref="A320:A326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8" orientation="portrait" cellComments="atEnd" useFirstPageNumber="1" r:id="rId1"/>
  <headerFooter alignWithMargins="0">
    <oddFooter>&amp;C&amp;"Arial,Negrito"-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6"/>
  <sheetViews>
    <sheetView showGridLines="0" workbookViewId="0">
      <selection activeCell="C46" sqref="C46"/>
    </sheetView>
  </sheetViews>
  <sheetFormatPr defaultColWidth="7.85546875" defaultRowHeight="12.75"/>
  <cols>
    <col min="1" max="1" width="15.7109375" style="39" customWidth="1"/>
    <col min="2" max="2" width="43.140625" style="39" customWidth="1"/>
    <col min="3" max="3" width="43.42578125" style="39" customWidth="1"/>
    <col min="4" max="4" width="29.28515625" style="39" customWidth="1"/>
    <col min="5" max="5" width="5.7109375" style="39" customWidth="1"/>
    <col min="6" max="6" width="7.28515625" style="39" customWidth="1"/>
    <col min="7" max="7" width="9.28515625" style="39" bestFit="1" customWidth="1"/>
    <col min="8" max="8" width="4.85546875" style="39" bestFit="1" customWidth="1"/>
    <col min="9" max="16384" width="7.85546875" style="39"/>
  </cols>
  <sheetData>
    <row r="1" spans="1:13" s="468" customFormat="1" ht="15.75">
      <c r="A1" s="470" t="s">
        <v>862</v>
      </c>
      <c r="B1" s="470"/>
      <c r="C1" s="470"/>
      <c r="D1" s="471"/>
      <c r="E1" s="472"/>
    </row>
    <row r="2" spans="1:13" s="1" customFormat="1"/>
    <row r="3" spans="1:13" s="1" customFormat="1">
      <c r="A3" s="450"/>
      <c r="B3" s="451"/>
      <c r="C3" s="452"/>
      <c r="D3" s="454"/>
      <c r="E3" s="99"/>
      <c r="F3" s="99"/>
      <c r="G3" s="99"/>
      <c r="H3" s="99"/>
      <c r="I3" s="99"/>
      <c r="J3" s="99"/>
      <c r="K3" s="99"/>
      <c r="L3" s="99"/>
      <c r="M3" s="99"/>
    </row>
    <row r="4" spans="1:13" s="1" customFormat="1">
      <c r="A4" s="455"/>
      <c r="B4" s="430"/>
      <c r="C4" s="456"/>
      <c r="D4" s="706">
        <v>2009</v>
      </c>
      <c r="E4" s="99"/>
      <c r="F4" s="99"/>
      <c r="G4" s="99"/>
      <c r="H4" s="99"/>
      <c r="I4" s="99"/>
      <c r="J4" s="99"/>
      <c r="K4" s="99"/>
      <c r="L4" s="99"/>
      <c r="M4" s="99"/>
    </row>
    <row r="5" spans="1:13" s="1" customFormat="1">
      <c r="A5" s="783" t="s">
        <v>749</v>
      </c>
      <c r="B5" s="784" t="s">
        <v>750</v>
      </c>
      <c r="C5" s="639" t="s">
        <v>7</v>
      </c>
      <c r="D5" s="351">
        <v>12051</v>
      </c>
      <c r="E5" s="99"/>
      <c r="F5" s="99"/>
      <c r="G5" s="99"/>
      <c r="H5" s="99"/>
      <c r="I5" s="99"/>
      <c r="J5" s="99"/>
      <c r="K5" s="99"/>
      <c r="L5" s="99"/>
      <c r="M5" s="99"/>
    </row>
    <row r="6" spans="1:13" s="1" customFormat="1">
      <c r="A6" s="783"/>
      <c r="B6" s="784"/>
      <c r="C6" s="326" t="s">
        <v>751</v>
      </c>
      <c r="D6" s="351">
        <v>10367</v>
      </c>
      <c r="E6" s="99"/>
      <c r="F6" s="99"/>
      <c r="G6" s="99"/>
      <c r="H6" s="99"/>
      <c r="I6" s="99"/>
      <c r="J6" s="99"/>
      <c r="K6" s="99"/>
      <c r="L6" s="99"/>
      <c r="M6" s="99"/>
    </row>
    <row r="7" spans="1:13" s="1" customFormat="1">
      <c r="A7" s="783"/>
      <c r="B7" s="784"/>
      <c r="C7" s="326" t="s">
        <v>752</v>
      </c>
      <c r="D7" s="351">
        <v>847</v>
      </c>
      <c r="E7" s="99"/>
      <c r="F7" s="99"/>
      <c r="G7" s="99"/>
      <c r="H7" s="99"/>
      <c r="I7" s="99"/>
      <c r="J7" s="99"/>
      <c r="K7" s="99"/>
      <c r="L7" s="99"/>
      <c r="M7" s="99"/>
    </row>
    <row r="8" spans="1:13" s="1" customFormat="1">
      <c r="A8" s="783"/>
      <c r="B8" s="784"/>
      <c r="C8" s="326" t="s">
        <v>753</v>
      </c>
      <c r="D8" s="351">
        <v>255</v>
      </c>
      <c r="E8" s="99"/>
      <c r="F8" s="99"/>
      <c r="G8" s="99"/>
      <c r="H8" s="99"/>
      <c r="I8" s="99"/>
      <c r="J8" s="99"/>
      <c r="K8" s="99"/>
      <c r="L8" s="99"/>
      <c r="M8" s="99"/>
    </row>
    <row r="9" spans="1:13" s="1" customFormat="1">
      <c r="A9" s="783"/>
      <c r="B9" s="784"/>
      <c r="C9" s="326" t="s">
        <v>754</v>
      </c>
      <c r="D9" s="351">
        <v>581</v>
      </c>
      <c r="E9" s="99"/>
      <c r="F9" s="99"/>
      <c r="G9" s="99"/>
      <c r="H9" s="99"/>
      <c r="I9" s="99"/>
      <c r="J9" s="99"/>
      <c r="K9" s="99"/>
      <c r="L9" s="99"/>
      <c r="M9" s="99"/>
    </row>
    <row r="10" spans="1:13" s="1" customFormat="1">
      <c r="A10" s="783"/>
      <c r="B10" s="784" t="s">
        <v>755</v>
      </c>
      <c r="C10" s="639" t="s">
        <v>7</v>
      </c>
      <c r="D10" s="356">
        <f t="shared" ref="D10" si="0">D5/D5</f>
        <v>1</v>
      </c>
      <c r="E10" s="99"/>
      <c r="F10" s="99"/>
      <c r="G10" s="99"/>
      <c r="H10" s="99"/>
      <c r="I10" s="99"/>
      <c r="J10" s="99"/>
      <c r="K10" s="99"/>
      <c r="L10" s="99"/>
      <c r="M10" s="99"/>
    </row>
    <row r="11" spans="1:13" s="1" customFormat="1">
      <c r="A11" s="783"/>
      <c r="B11" s="784"/>
      <c r="C11" s="326" t="s">
        <v>751</v>
      </c>
      <c r="D11" s="356">
        <f t="shared" ref="D11" si="1">D6/D5</f>
        <v>0.86026055928968548</v>
      </c>
      <c r="E11" s="99"/>
      <c r="F11" s="99"/>
      <c r="G11" s="99"/>
      <c r="H11" s="99"/>
      <c r="I11" s="99"/>
      <c r="J11" s="99"/>
      <c r="K11" s="99"/>
      <c r="L11" s="99"/>
      <c r="M11" s="99"/>
    </row>
    <row r="12" spans="1:13" s="1" customFormat="1">
      <c r="A12" s="783"/>
      <c r="B12" s="784"/>
      <c r="C12" s="326" t="s">
        <v>752</v>
      </c>
      <c r="D12" s="356">
        <f t="shared" ref="D12" si="2">D7/D5</f>
        <v>7.0284623682681929E-2</v>
      </c>
      <c r="E12" s="99"/>
      <c r="F12" s="99"/>
      <c r="G12" s="99"/>
      <c r="H12" s="99"/>
      <c r="I12" s="99"/>
      <c r="J12" s="99"/>
      <c r="K12" s="99"/>
      <c r="L12" s="99"/>
      <c r="M12" s="99"/>
    </row>
    <row r="13" spans="1:13" s="1" customFormat="1">
      <c r="A13" s="783"/>
      <c r="B13" s="784"/>
      <c r="C13" s="326" t="s">
        <v>753</v>
      </c>
      <c r="D13" s="356">
        <f t="shared" ref="D13" si="3">D8/D5</f>
        <v>2.1160069703759023E-2</v>
      </c>
      <c r="E13" s="99"/>
      <c r="F13" s="99"/>
      <c r="G13" s="99"/>
      <c r="H13" s="99"/>
      <c r="I13" s="99"/>
      <c r="J13" s="99"/>
      <c r="K13" s="99"/>
      <c r="L13" s="99"/>
      <c r="M13" s="99"/>
    </row>
    <row r="14" spans="1:13" s="1" customFormat="1">
      <c r="A14" s="783"/>
      <c r="B14" s="784"/>
      <c r="C14" s="326" t="s">
        <v>754</v>
      </c>
      <c r="D14" s="356">
        <f t="shared" ref="D14" si="4">D9/D5</f>
        <v>4.8211766658368599E-2</v>
      </c>
      <c r="E14" s="99"/>
      <c r="F14" s="99"/>
      <c r="G14" s="99"/>
      <c r="H14" s="99"/>
      <c r="I14" s="99"/>
      <c r="J14" s="99"/>
      <c r="K14" s="99"/>
      <c r="L14" s="99"/>
      <c r="M14" s="99"/>
    </row>
    <row r="15" spans="1:13" s="1" customFormat="1">
      <c r="A15" s="785" t="s">
        <v>756</v>
      </c>
      <c r="B15" s="786" t="s">
        <v>757</v>
      </c>
      <c r="C15" s="640" t="s">
        <v>758</v>
      </c>
      <c r="D15" s="705">
        <v>1.9900000000000001E-2</v>
      </c>
      <c r="E15" s="99"/>
      <c r="F15" s="99"/>
      <c r="G15" s="99"/>
      <c r="H15" s="99"/>
      <c r="I15" s="99"/>
      <c r="J15" s="99"/>
      <c r="K15" s="99"/>
      <c r="L15" s="99"/>
      <c r="M15" s="99"/>
    </row>
    <row r="16" spans="1:13" s="1" customFormat="1">
      <c r="A16" s="785"/>
      <c r="B16" s="786"/>
      <c r="C16" s="640" t="s">
        <v>759</v>
      </c>
      <c r="D16" s="705">
        <v>1.9900000000000001E-2</v>
      </c>
      <c r="E16" s="99"/>
      <c r="F16" s="99"/>
      <c r="G16" s="99"/>
      <c r="H16" s="99"/>
      <c r="I16" s="99"/>
      <c r="J16" s="99"/>
      <c r="K16" s="99"/>
      <c r="L16" s="99"/>
      <c r="M16" s="99"/>
    </row>
    <row r="17" spans="1:13" s="1" customFormat="1">
      <c r="A17" s="785"/>
      <c r="B17" s="786"/>
      <c r="C17" s="640" t="s">
        <v>760</v>
      </c>
      <c r="D17" s="705">
        <v>2.8000000000000004E-3</v>
      </c>
      <c r="E17" s="99"/>
      <c r="F17" s="99"/>
      <c r="G17" s="99"/>
      <c r="H17" s="99"/>
      <c r="I17" s="99"/>
      <c r="J17" s="99"/>
      <c r="K17" s="99"/>
      <c r="L17" s="99"/>
      <c r="M17" s="99"/>
    </row>
    <row r="18" spans="1:13" s="1" customFormat="1">
      <c r="A18" s="785"/>
      <c r="B18" s="786" t="s">
        <v>761</v>
      </c>
      <c r="C18" s="640" t="s">
        <v>758</v>
      </c>
      <c r="D18" s="705">
        <v>0.66120000000000001</v>
      </c>
      <c r="E18" s="99"/>
      <c r="F18" s="99"/>
      <c r="G18" s="99"/>
      <c r="H18" s="99"/>
      <c r="I18" s="99"/>
      <c r="J18" s="99"/>
      <c r="K18" s="99"/>
      <c r="L18" s="99"/>
      <c r="M18" s="99"/>
    </row>
    <row r="19" spans="1:13" s="1" customFormat="1">
      <c r="A19" s="785"/>
      <c r="B19" s="786"/>
      <c r="C19" s="640" t="s">
        <v>759</v>
      </c>
      <c r="D19" s="705">
        <v>0.41889999999999999</v>
      </c>
      <c r="E19" s="99"/>
      <c r="F19" s="99"/>
      <c r="G19" s="99"/>
      <c r="H19" s="99"/>
      <c r="I19" s="99"/>
      <c r="J19" s="99"/>
      <c r="K19" s="99"/>
      <c r="L19" s="99"/>
      <c r="M19" s="99"/>
    </row>
    <row r="20" spans="1:13" s="1" customFormat="1">
      <c r="A20" s="785"/>
      <c r="B20" s="786"/>
      <c r="C20" s="640" t="s">
        <v>760</v>
      </c>
      <c r="D20" s="705">
        <v>0.12269999999999999</v>
      </c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" customFormat="1">
      <c r="A21" s="782" t="s">
        <v>762</v>
      </c>
      <c r="B21" s="777" t="s">
        <v>763</v>
      </c>
      <c r="C21" s="777"/>
      <c r="D21" s="356">
        <v>0.1396</v>
      </c>
      <c r="E21" s="99"/>
      <c r="F21" s="99"/>
      <c r="G21" s="99"/>
      <c r="H21" s="99"/>
      <c r="I21" s="99"/>
      <c r="J21" s="99"/>
      <c r="K21" s="99"/>
      <c r="L21" s="99"/>
      <c r="M21" s="99"/>
    </row>
    <row r="22" spans="1:13" s="1" customFormat="1">
      <c r="A22" s="782"/>
      <c r="B22" s="777" t="s">
        <v>912</v>
      </c>
      <c r="C22" s="777"/>
      <c r="D22" s="356">
        <v>3.6299999999999999E-2</v>
      </c>
      <c r="E22" s="99"/>
      <c r="F22" s="99"/>
      <c r="G22" s="99"/>
      <c r="H22" s="99"/>
      <c r="I22" s="99"/>
      <c r="J22" s="99"/>
      <c r="K22" s="99"/>
      <c r="L22" s="99"/>
      <c r="M22" s="99"/>
    </row>
    <row r="23" spans="1:13" s="1" customFormat="1">
      <c r="A23" s="782"/>
      <c r="B23" s="777" t="s">
        <v>765</v>
      </c>
      <c r="C23" s="777"/>
      <c r="D23" s="356">
        <v>1.4800000000000001E-2</v>
      </c>
      <c r="E23" s="99"/>
      <c r="F23" s="99"/>
      <c r="G23" s="99"/>
      <c r="H23" s="99"/>
      <c r="I23" s="99"/>
      <c r="J23" s="99"/>
      <c r="K23" s="99"/>
      <c r="L23" s="99"/>
      <c r="M23" s="99"/>
    </row>
    <row r="24" spans="1:13" s="1" customForma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s="1" customForma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s="1" customForma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</sheetData>
  <mergeCells count="10">
    <mergeCell ref="A21:A23"/>
    <mergeCell ref="B21:C21"/>
    <mergeCell ref="B22:C22"/>
    <mergeCell ref="B23:C23"/>
    <mergeCell ref="A5:A14"/>
    <mergeCell ref="B5:B9"/>
    <mergeCell ref="B10:B14"/>
    <mergeCell ref="A15:A20"/>
    <mergeCell ref="B15:B17"/>
    <mergeCell ref="B18:B20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9" orientation="portrait" cellComments="atEnd" useFirstPageNumber="1" r:id="rId1"/>
  <headerFooter alignWithMargins="0">
    <oddFooter>&amp;C&amp;"Arial,Negrito"-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36"/>
  <sheetViews>
    <sheetView showGridLines="0" workbookViewId="0">
      <selection activeCell="A4" sqref="A4:XFD4"/>
    </sheetView>
  </sheetViews>
  <sheetFormatPr defaultColWidth="7.85546875" defaultRowHeight="12.75"/>
  <cols>
    <col min="1" max="1" width="38.42578125" style="39" customWidth="1"/>
    <col min="2" max="2" width="32.140625" style="39" customWidth="1"/>
    <col min="3" max="4" width="15.7109375" style="39" customWidth="1"/>
    <col min="5" max="16384" width="7.85546875" style="39"/>
  </cols>
  <sheetData>
    <row r="1" spans="1:4" s="469" customFormat="1" ht="15.75">
      <c r="A1" s="469" t="s">
        <v>863</v>
      </c>
    </row>
    <row r="2" spans="1:4" customFormat="1"/>
    <row r="3" spans="1:4" s="141" customFormat="1" ht="11.25">
      <c r="A3" s="430"/>
      <c r="B3" s="431"/>
      <c r="C3" s="707">
        <v>1999</v>
      </c>
      <c r="D3" s="708">
        <v>2009</v>
      </c>
    </row>
    <row r="4" spans="1:4" s="141" customFormat="1" ht="11.25">
      <c r="A4" s="777" t="s">
        <v>766</v>
      </c>
      <c r="B4" s="788"/>
      <c r="C4" s="595">
        <v>1.5600624024960999E-3</v>
      </c>
      <c r="D4" s="596">
        <v>1.3322477980904448E-3</v>
      </c>
    </row>
    <row r="5" spans="1:4" s="141" customFormat="1" ht="11.25">
      <c r="A5" s="777" t="s">
        <v>767</v>
      </c>
      <c r="B5" s="788"/>
      <c r="C5" s="595">
        <v>8.9851703472891987E-4</v>
      </c>
      <c r="D5" s="596">
        <v>1.3740324884563E-3</v>
      </c>
    </row>
    <row r="6" spans="1:4" s="141" customFormat="1" ht="11.25">
      <c r="A6" s="786" t="s">
        <v>768</v>
      </c>
      <c r="B6" s="638" t="s">
        <v>7</v>
      </c>
      <c r="C6" s="439">
        <v>30</v>
      </c>
      <c r="D6" s="598">
        <v>18</v>
      </c>
    </row>
    <row r="7" spans="1:4" s="141" customFormat="1" ht="11.25">
      <c r="A7" s="786"/>
      <c r="B7" s="442" t="s">
        <v>176</v>
      </c>
      <c r="C7" s="441"/>
      <c r="D7" s="599">
        <v>11</v>
      </c>
    </row>
    <row r="8" spans="1:4" s="141" customFormat="1" ht="11.25">
      <c r="A8" s="786"/>
      <c r="B8" s="442" t="s">
        <v>769</v>
      </c>
      <c r="C8" s="441"/>
      <c r="D8" s="599">
        <v>9</v>
      </c>
    </row>
    <row r="9" spans="1:4" s="141" customFormat="1" ht="11.25">
      <c r="A9" s="786"/>
      <c r="B9" s="442" t="s">
        <v>0</v>
      </c>
      <c r="C9" s="441"/>
      <c r="D9" s="599">
        <v>12</v>
      </c>
    </row>
    <row r="10" spans="1:4" s="141" customFormat="1" ht="11.25">
      <c r="A10" s="784" t="s">
        <v>770</v>
      </c>
      <c r="B10" s="652" t="s">
        <v>7</v>
      </c>
      <c r="C10" s="434">
        <v>109</v>
      </c>
      <c r="D10" s="437">
        <v>165.45</v>
      </c>
    </row>
    <row r="11" spans="1:4" s="141" customFormat="1" ht="11.25">
      <c r="A11" s="784"/>
      <c r="B11" s="435" t="s">
        <v>176</v>
      </c>
      <c r="C11" s="436"/>
      <c r="D11" s="437">
        <v>154.4</v>
      </c>
    </row>
    <row r="12" spans="1:4" s="141" customFormat="1" ht="11.25">
      <c r="A12" s="784"/>
      <c r="B12" s="435" t="s">
        <v>769</v>
      </c>
      <c r="C12" s="436"/>
      <c r="D12" s="437">
        <v>6.21</v>
      </c>
    </row>
    <row r="13" spans="1:4" s="141" customFormat="1" ht="11.25">
      <c r="A13" s="784"/>
      <c r="B13" s="435" t="s">
        <v>0</v>
      </c>
      <c r="C13" s="436"/>
      <c r="D13" s="437">
        <v>4.84</v>
      </c>
    </row>
    <row r="14" spans="1:4" s="141" customFormat="1" ht="11.25">
      <c r="A14" s="786" t="s">
        <v>771</v>
      </c>
      <c r="B14" s="640" t="s">
        <v>7</v>
      </c>
      <c r="C14" s="439"/>
      <c r="D14" s="358">
        <f t="shared" ref="D14" si="0">D10/D10</f>
        <v>1</v>
      </c>
    </row>
    <row r="15" spans="1:4" s="141" customFormat="1" ht="11.25">
      <c r="A15" s="786"/>
      <c r="B15" s="304" t="s">
        <v>176</v>
      </c>
      <c r="C15" s="441"/>
      <c r="D15" s="358">
        <f t="shared" ref="D15" si="1">D11/D10</f>
        <v>0.93321245089150806</v>
      </c>
    </row>
    <row r="16" spans="1:4" s="141" customFormat="1" ht="11.25">
      <c r="A16" s="786"/>
      <c r="B16" s="304" t="s">
        <v>772</v>
      </c>
      <c r="C16" s="441"/>
      <c r="D16" s="358">
        <f t="shared" ref="D16" si="2">D12/D10</f>
        <v>3.7533998186763375E-2</v>
      </c>
    </row>
    <row r="17" spans="1:4" s="141" customFormat="1" ht="11.25">
      <c r="A17" s="786"/>
      <c r="B17" s="304" t="s">
        <v>0</v>
      </c>
      <c r="C17" s="441"/>
      <c r="D17" s="358">
        <f t="shared" ref="D17" si="3">D13/D10</f>
        <v>2.925355092172862E-2</v>
      </c>
    </row>
    <row r="18" spans="1:4" s="141" customFormat="1" ht="11.25">
      <c r="A18" s="784" t="s">
        <v>773</v>
      </c>
      <c r="B18" s="652" t="s">
        <v>7</v>
      </c>
      <c r="C18" s="597">
        <f t="shared" ref="C18" si="4">C10/C6</f>
        <v>3.6333333333333333</v>
      </c>
      <c r="D18" s="597">
        <f t="shared" ref="D18:D21" si="5">D10/D6</f>
        <v>9.1916666666666664</v>
      </c>
    </row>
    <row r="19" spans="1:4" s="141" customFormat="1" ht="11.25">
      <c r="A19" s="784"/>
      <c r="B19" s="435" t="s">
        <v>176</v>
      </c>
      <c r="C19" s="436"/>
      <c r="D19" s="597">
        <f t="shared" si="5"/>
        <v>14.036363636363637</v>
      </c>
    </row>
    <row r="20" spans="1:4" s="141" customFormat="1" ht="11.25">
      <c r="A20" s="784"/>
      <c r="B20" s="435" t="s">
        <v>177</v>
      </c>
      <c r="C20" s="436"/>
      <c r="D20" s="597">
        <f t="shared" si="5"/>
        <v>0.69</v>
      </c>
    </row>
    <row r="21" spans="1:4" s="141" customFormat="1" ht="11.25">
      <c r="A21" s="784"/>
      <c r="B21" s="435" t="s">
        <v>0</v>
      </c>
      <c r="C21" s="436"/>
      <c r="D21" s="597">
        <f t="shared" si="5"/>
        <v>0.40333333333333332</v>
      </c>
    </row>
    <row r="22" spans="1:4" s="141" customFormat="1" ht="11.25">
      <c r="A22" s="785" t="s">
        <v>778</v>
      </c>
      <c r="B22" s="443" t="s">
        <v>273</v>
      </c>
      <c r="C22" s="445"/>
      <c r="D22" s="446">
        <v>8</v>
      </c>
    </row>
    <row r="23" spans="1:4" s="141" customFormat="1" ht="11.25">
      <c r="A23" s="785"/>
      <c r="B23" s="443" t="s">
        <v>274</v>
      </c>
      <c r="C23" s="445"/>
      <c r="D23" s="446">
        <v>1</v>
      </c>
    </row>
    <row r="24" spans="1:4" s="141" customFormat="1" ht="11.25">
      <c r="A24" s="785"/>
      <c r="B24" s="443" t="s">
        <v>275</v>
      </c>
      <c r="C24" s="445"/>
      <c r="D24" s="446">
        <v>1</v>
      </c>
    </row>
    <row r="25" spans="1:4" s="141" customFormat="1" ht="11.25">
      <c r="A25" s="785"/>
      <c r="B25" s="443" t="s">
        <v>276</v>
      </c>
      <c r="C25" s="445"/>
      <c r="D25" s="446">
        <v>1</v>
      </c>
    </row>
    <row r="26" spans="1:4" s="141" customFormat="1" ht="11.25">
      <c r="A26" s="785"/>
      <c r="B26" s="443" t="s">
        <v>279</v>
      </c>
      <c r="C26" s="445"/>
      <c r="D26" s="446">
        <v>3</v>
      </c>
    </row>
    <row r="27" spans="1:4" s="141" customFormat="1" ht="11.25">
      <c r="A27" s="785"/>
      <c r="B27" s="443" t="s">
        <v>774</v>
      </c>
      <c r="C27" s="445"/>
      <c r="D27" s="446">
        <v>1</v>
      </c>
    </row>
    <row r="28" spans="1:4" s="141" customFormat="1" ht="11.25">
      <c r="A28" s="785"/>
      <c r="B28" s="443" t="s">
        <v>775</v>
      </c>
      <c r="C28" s="445"/>
      <c r="D28" s="446">
        <v>2</v>
      </c>
    </row>
    <row r="29" spans="1:4" s="141" customFormat="1" ht="11.25">
      <c r="A29" s="787" t="s">
        <v>776</v>
      </c>
      <c r="B29" s="641" t="s">
        <v>273</v>
      </c>
      <c r="C29" s="448"/>
      <c r="D29" s="449">
        <v>208</v>
      </c>
    </row>
    <row r="30" spans="1:4" s="141" customFormat="1" ht="11.25">
      <c r="A30" s="787"/>
      <c r="B30" s="641" t="s">
        <v>274</v>
      </c>
      <c r="C30" s="448"/>
      <c r="D30" s="449">
        <v>8</v>
      </c>
    </row>
    <row r="31" spans="1:4" s="141" customFormat="1" ht="11.25">
      <c r="A31" s="787"/>
      <c r="B31" s="641" t="s">
        <v>275</v>
      </c>
      <c r="C31" s="448"/>
      <c r="D31" s="449">
        <v>3</v>
      </c>
    </row>
    <row r="32" spans="1:4" s="141" customFormat="1" ht="11.25">
      <c r="A32" s="787"/>
      <c r="B32" s="641" t="s">
        <v>276</v>
      </c>
      <c r="C32" s="448"/>
      <c r="D32" s="449">
        <v>4</v>
      </c>
    </row>
    <row r="33" spans="1:4" s="141" customFormat="1" ht="11.25">
      <c r="A33" s="787"/>
      <c r="B33" s="641" t="s">
        <v>279</v>
      </c>
      <c r="C33" s="448"/>
      <c r="D33" s="449">
        <v>282</v>
      </c>
    </row>
    <row r="34" spans="1:4" s="141" customFormat="1" ht="11.25">
      <c r="A34" s="787"/>
      <c r="B34" s="641" t="s">
        <v>774</v>
      </c>
      <c r="C34" s="448"/>
      <c r="D34" s="449">
        <v>16</v>
      </c>
    </row>
    <row r="35" spans="1:4" s="141" customFormat="1" ht="11.25">
      <c r="A35" s="787"/>
      <c r="B35" s="641" t="s">
        <v>775</v>
      </c>
      <c r="C35" s="448"/>
      <c r="D35" s="449">
        <v>29</v>
      </c>
    </row>
    <row r="36" spans="1:4" s="141" customFormat="1" ht="10.5"/>
  </sheetData>
  <mergeCells count="8">
    <mergeCell ref="A18:A21"/>
    <mergeCell ref="A22:A28"/>
    <mergeCell ref="A29:A35"/>
    <mergeCell ref="A4:B4"/>
    <mergeCell ref="A5:B5"/>
    <mergeCell ref="A6:A9"/>
    <mergeCell ref="A10:A13"/>
    <mergeCell ref="A14:A17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80" orientation="portrait" cellComments="atEnd" useFirstPageNumber="1" r:id="rId1"/>
  <headerFooter alignWithMargins="0">
    <oddFooter>&amp;C&amp;"Arial,Negrito"-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31"/>
  <sheetViews>
    <sheetView showGridLines="0" workbookViewId="0"/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16" s="468" customFormat="1" ht="15.75">
      <c r="A1" s="467" t="s">
        <v>793</v>
      </c>
      <c r="B1" s="467"/>
      <c r="C1" s="467"/>
      <c r="D1" s="467"/>
      <c r="E1" s="467"/>
      <c r="F1" s="467"/>
      <c r="G1" s="467"/>
    </row>
    <row r="2" spans="1:16" s="92" customFormat="1">
      <c r="A2" s="137"/>
      <c r="B2" s="137"/>
      <c r="C2" s="137"/>
      <c r="D2" s="137"/>
      <c r="E2" s="137"/>
      <c r="F2" s="137"/>
      <c r="G2" s="137"/>
    </row>
    <row r="3" spans="1:16" s="3" customFormat="1" ht="14.1" customHeight="1">
      <c r="A3" s="135"/>
      <c r="B3" s="136"/>
      <c r="C3" s="750" t="s">
        <v>18</v>
      </c>
      <c r="D3" s="750"/>
      <c r="E3" s="750"/>
      <c r="F3" s="750"/>
      <c r="G3" s="750"/>
      <c r="H3" s="750"/>
      <c r="I3" s="750"/>
      <c r="J3" s="761" t="s">
        <v>25</v>
      </c>
      <c r="K3" s="761"/>
      <c r="L3" s="761"/>
      <c r="M3" s="761"/>
      <c r="N3" s="761"/>
      <c r="O3" s="761"/>
      <c r="P3" s="761"/>
    </row>
    <row r="4" spans="1:16" s="4" customFormat="1">
      <c r="A4" s="180"/>
      <c r="B4" s="180"/>
      <c r="C4" s="604" t="s">
        <v>7</v>
      </c>
      <c r="D4" s="604" t="s">
        <v>486</v>
      </c>
      <c r="E4" s="604" t="s">
        <v>20</v>
      </c>
      <c r="F4" s="604" t="s">
        <v>21</v>
      </c>
      <c r="G4" s="604" t="s">
        <v>22</v>
      </c>
      <c r="H4" s="604" t="s">
        <v>23</v>
      </c>
      <c r="I4" s="604" t="s">
        <v>24</v>
      </c>
      <c r="J4" s="607" t="s">
        <v>7</v>
      </c>
      <c r="K4" s="607" t="s">
        <v>19</v>
      </c>
      <c r="L4" s="607" t="s">
        <v>20</v>
      </c>
      <c r="M4" s="607" t="s">
        <v>21</v>
      </c>
      <c r="N4" s="607" t="s">
        <v>22</v>
      </c>
      <c r="O4" s="607" t="s">
        <v>23</v>
      </c>
      <c r="P4" s="607" t="s">
        <v>24</v>
      </c>
    </row>
    <row r="5" spans="1:16" s="4" customFormat="1" ht="14.1" customHeight="1">
      <c r="A5" s="789">
        <v>1989</v>
      </c>
      <c r="B5" s="608" t="s">
        <v>59</v>
      </c>
      <c r="C5" s="181">
        <v>798</v>
      </c>
      <c r="D5" s="182">
        <v>278</v>
      </c>
      <c r="E5" s="181">
        <v>280</v>
      </c>
      <c r="F5" s="181">
        <v>194</v>
      </c>
      <c r="G5" s="181">
        <v>39</v>
      </c>
      <c r="H5" s="181">
        <v>4</v>
      </c>
      <c r="I5" s="181">
        <v>3</v>
      </c>
      <c r="J5" s="183">
        <v>1</v>
      </c>
      <c r="K5" s="183">
        <v>0.34799999999999998</v>
      </c>
      <c r="L5" s="183">
        <v>0.35099999999999998</v>
      </c>
      <c r="M5" s="183">
        <v>0.24299999999999999</v>
      </c>
      <c r="N5" s="183">
        <v>4.9000000000000002E-2</v>
      </c>
      <c r="O5" s="183">
        <v>5.0000000000000001E-3</v>
      </c>
      <c r="P5" s="183">
        <v>4.0000000000000001E-3</v>
      </c>
    </row>
    <row r="6" spans="1:16" s="5" customFormat="1" ht="14.1" customHeight="1">
      <c r="A6" s="789"/>
      <c r="B6" s="608" t="s">
        <v>17</v>
      </c>
      <c r="C6" s="184">
        <v>9999</v>
      </c>
      <c r="D6" s="185">
        <v>5615</v>
      </c>
      <c r="E6" s="184">
        <v>2333</v>
      </c>
      <c r="F6" s="184">
        <v>1645</v>
      </c>
      <c r="G6" s="181">
        <v>342</v>
      </c>
      <c r="H6" s="181">
        <v>52</v>
      </c>
      <c r="I6" s="181">
        <v>12</v>
      </c>
      <c r="J6" s="183">
        <v>1</v>
      </c>
      <c r="K6" s="183">
        <v>0.56200000000000006</v>
      </c>
      <c r="L6" s="183">
        <v>0.23300000000000001</v>
      </c>
      <c r="M6" s="183">
        <v>0.16500000000000001</v>
      </c>
      <c r="N6" s="183">
        <v>3.4000000000000002E-2</v>
      </c>
      <c r="O6" s="183">
        <v>5.0000000000000001E-3</v>
      </c>
      <c r="P6" s="183">
        <v>1E-3</v>
      </c>
    </row>
    <row r="7" spans="1:16" s="139" customFormat="1" ht="14.1" customHeight="1">
      <c r="A7" s="789"/>
      <c r="B7" s="608" t="s">
        <v>60</v>
      </c>
      <c r="C7" s="184">
        <v>5308</v>
      </c>
      <c r="D7" s="185">
        <v>2726</v>
      </c>
      <c r="E7" s="184">
        <v>1414</v>
      </c>
      <c r="F7" s="181">
        <v>929</v>
      </c>
      <c r="G7" s="181">
        <v>200</v>
      </c>
      <c r="H7" s="181">
        <v>31</v>
      </c>
      <c r="I7" s="181">
        <v>8</v>
      </c>
      <c r="J7" s="183">
        <v>1</v>
      </c>
      <c r="K7" s="183">
        <v>0.51400000000000001</v>
      </c>
      <c r="L7" s="183">
        <v>0.26600000000000001</v>
      </c>
      <c r="M7" s="183">
        <v>0.17499999999999999</v>
      </c>
      <c r="N7" s="183">
        <v>3.7999999999999999E-2</v>
      </c>
      <c r="O7" s="183">
        <v>6.0000000000000001E-3</v>
      </c>
      <c r="P7" s="183">
        <v>2E-3</v>
      </c>
    </row>
    <row r="8" spans="1:16" s="23" customFormat="1" ht="14.1" customHeight="1">
      <c r="A8" s="789"/>
      <c r="B8" s="608" t="s">
        <v>61</v>
      </c>
      <c r="C8" s="184">
        <v>1199</v>
      </c>
      <c r="D8" s="182">
        <v>632</v>
      </c>
      <c r="E8" s="181">
        <v>400</v>
      </c>
      <c r="F8" s="181">
        <v>149</v>
      </c>
      <c r="G8" s="181">
        <v>15</v>
      </c>
      <c r="H8" s="181">
        <v>2</v>
      </c>
      <c r="I8" s="181">
        <v>1</v>
      </c>
      <c r="J8" s="183">
        <v>1</v>
      </c>
      <c r="K8" s="183">
        <v>0.52700000000000002</v>
      </c>
      <c r="L8" s="183">
        <v>0.33400000000000002</v>
      </c>
      <c r="M8" s="183">
        <v>0.124</v>
      </c>
      <c r="N8" s="183">
        <v>1.2999999999999999E-2</v>
      </c>
      <c r="O8" s="183">
        <v>2E-3</v>
      </c>
      <c r="P8" s="183">
        <v>1E-3</v>
      </c>
    </row>
    <row r="9" spans="1:16" s="23" customFormat="1" ht="14.1" customHeight="1">
      <c r="A9" s="789"/>
      <c r="B9" s="608" t="s">
        <v>62</v>
      </c>
      <c r="C9" s="184">
        <v>1705</v>
      </c>
      <c r="D9" s="182">
        <v>689</v>
      </c>
      <c r="E9" s="181">
        <v>462</v>
      </c>
      <c r="F9" s="181">
        <v>405</v>
      </c>
      <c r="G9" s="181">
        <v>126</v>
      </c>
      <c r="H9" s="181">
        <v>20</v>
      </c>
      <c r="I9" s="181">
        <v>3</v>
      </c>
      <c r="J9" s="183">
        <v>1</v>
      </c>
      <c r="K9" s="183">
        <v>0.40400000000000003</v>
      </c>
      <c r="L9" s="183">
        <v>0.27100000000000002</v>
      </c>
      <c r="M9" s="183">
        <v>0.23799999999999999</v>
      </c>
      <c r="N9" s="183">
        <v>7.3999999999999996E-2</v>
      </c>
      <c r="O9" s="183">
        <v>1.2E-2</v>
      </c>
      <c r="P9" s="183">
        <v>2E-3</v>
      </c>
    </row>
    <row r="10" spans="1:16" s="23" customFormat="1" ht="14.1" customHeight="1">
      <c r="A10" s="789"/>
      <c r="B10" s="608" t="s">
        <v>63</v>
      </c>
      <c r="C10" s="184">
        <v>3115</v>
      </c>
      <c r="D10" s="185">
        <v>1683</v>
      </c>
      <c r="E10" s="181">
        <v>610</v>
      </c>
      <c r="F10" s="181">
        <v>595</v>
      </c>
      <c r="G10" s="181">
        <v>197</v>
      </c>
      <c r="H10" s="181">
        <v>24</v>
      </c>
      <c r="I10" s="181">
        <v>6</v>
      </c>
      <c r="J10" s="183">
        <v>1</v>
      </c>
      <c r="K10" s="183">
        <v>0.54</v>
      </c>
      <c r="L10" s="183">
        <v>0.19600000000000001</v>
      </c>
      <c r="M10" s="183">
        <v>0.191</v>
      </c>
      <c r="N10" s="183">
        <v>6.3E-2</v>
      </c>
      <c r="O10" s="183">
        <v>8.0000000000000002E-3</v>
      </c>
      <c r="P10" s="183">
        <v>2E-3</v>
      </c>
    </row>
    <row r="11" spans="1:16" s="23" customFormat="1" ht="14.1" customHeight="1">
      <c r="A11" s="789"/>
      <c r="B11" s="608" t="s">
        <v>64</v>
      </c>
      <c r="C11" s="184">
        <v>1702</v>
      </c>
      <c r="D11" s="182">
        <v>666</v>
      </c>
      <c r="E11" s="181">
        <v>547</v>
      </c>
      <c r="F11" s="181">
        <v>425</v>
      </c>
      <c r="G11" s="181">
        <v>58</v>
      </c>
      <c r="H11" s="181">
        <v>3</v>
      </c>
      <c r="I11" s="181">
        <v>3</v>
      </c>
      <c r="J11" s="183">
        <v>1</v>
      </c>
      <c r="K11" s="183">
        <v>0.39100000000000001</v>
      </c>
      <c r="L11" s="183">
        <v>0.32100000000000001</v>
      </c>
      <c r="M11" s="183">
        <v>0.25</v>
      </c>
      <c r="N11" s="183">
        <v>3.4000000000000002E-2</v>
      </c>
      <c r="O11" s="183">
        <v>2E-3</v>
      </c>
      <c r="P11" s="183">
        <v>2E-3</v>
      </c>
    </row>
    <row r="12" spans="1:16" s="23" customFormat="1" ht="14.1" customHeight="1">
      <c r="A12" s="789"/>
      <c r="B12" s="608" t="s">
        <v>65</v>
      </c>
      <c r="C12" s="181">
        <v>811</v>
      </c>
      <c r="D12" s="182">
        <v>262</v>
      </c>
      <c r="E12" s="181">
        <v>239</v>
      </c>
      <c r="F12" s="181">
        <v>243</v>
      </c>
      <c r="G12" s="181">
        <v>56</v>
      </c>
      <c r="H12" s="181">
        <v>8</v>
      </c>
      <c r="I12" s="181">
        <v>3</v>
      </c>
      <c r="J12" s="183">
        <v>1</v>
      </c>
      <c r="K12" s="183">
        <v>0.32300000000000001</v>
      </c>
      <c r="L12" s="183">
        <v>0.29499999999999998</v>
      </c>
      <c r="M12" s="183">
        <v>0.3</v>
      </c>
      <c r="N12" s="183">
        <v>6.9000000000000006E-2</v>
      </c>
      <c r="O12" s="183">
        <v>0.01</v>
      </c>
      <c r="P12" s="183">
        <v>4.0000000000000001E-3</v>
      </c>
    </row>
    <row r="13" spans="1:16" s="5" customFormat="1" ht="14.1" customHeight="1">
      <c r="A13" s="789"/>
      <c r="B13" s="608" t="s">
        <v>66</v>
      </c>
      <c r="C13" s="181">
        <v>69</v>
      </c>
      <c r="D13" s="182">
        <v>10</v>
      </c>
      <c r="E13" s="181">
        <v>33</v>
      </c>
      <c r="F13" s="181">
        <v>24</v>
      </c>
      <c r="G13" s="181">
        <v>1</v>
      </c>
      <c r="H13" s="181">
        <v>0</v>
      </c>
      <c r="I13" s="181">
        <v>1</v>
      </c>
      <c r="J13" s="183">
        <v>1</v>
      </c>
      <c r="K13" s="183">
        <v>0.14499999999999999</v>
      </c>
      <c r="L13" s="183">
        <v>0.47799999999999998</v>
      </c>
      <c r="M13" s="183">
        <v>0.34799999999999998</v>
      </c>
      <c r="N13" s="183">
        <v>1.4E-2</v>
      </c>
      <c r="O13" s="183">
        <v>0</v>
      </c>
      <c r="P13" s="183">
        <v>1.4E-2</v>
      </c>
    </row>
    <row r="14" spans="1:16" s="139" customFormat="1" ht="14.1" customHeight="1">
      <c r="A14" s="790">
        <v>1999</v>
      </c>
      <c r="B14" s="609" t="s">
        <v>59</v>
      </c>
      <c r="C14" s="148">
        <v>579</v>
      </c>
      <c r="D14" s="148">
        <v>178</v>
      </c>
      <c r="E14" s="148">
        <v>183</v>
      </c>
      <c r="F14" s="148">
        <v>162</v>
      </c>
      <c r="G14" s="148">
        <v>46</v>
      </c>
      <c r="H14" s="148">
        <v>9</v>
      </c>
      <c r="I14" s="148">
        <v>1</v>
      </c>
      <c r="J14" s="138">
        <v>1</v>
      </c>
      <c r="K14" s="138">
        <v>0.307</v>
      </c>
      <c r="L14" s="138">
        <v>0.316</v>
      </c>
      <c r="M14" s="138">
        <v>0.28000000000000003</v>
      </c>
      <c r="N14" s="138">
        <v>7.9000000000000001E-2</v>
      </c>
      <c r="O14" s="138">
        <v>1.6E-2</v>
      </c>
      <c r="P14" s="138">
        <v>2E-3</v>
      </c>
    </row>
    <row r="15" spans="1:16" s="23" customFormat="1" ht="14.1" customHeight="1">
      <c r="A15" s="790"/>
      <c r="B15" s="609" t="s">
        <v>17</v>
      </c>
      <c r="C15" s="147">
        <v>7377</v>
      </c>
      <c r="D15" s="147">
        <v>3774</v>
      </c>
      <c r="E15" s="147">
        <v>1650</v>
      </c>
      <c r="F15" s="147">
        <v>1441</v>
      </c>
      <c r="G15" s="148">
        <v>431</v>
      </c>
      <c r="H15" s="148">
        <v>66</v>
      </c>
      <c r="I15" s="148">
        <v>15</v>
      </c>
      <c r="J15" s="138">
        <v>1</v>
      </c>
      <c r="K15" s="138">
        <v>0.51200000000000001</v>
      </c>
      <c r="L15" s="138">
        <v>0.224</v>
      </c>
      <c r="M15" s="138">
        <v>0.19500000000000001</v>
      </c>
      <c r="N15" s="138">
        <v>5.8000000000000003E-2</v>
      </c>
      <c r="O15" s="138">
        <v>8.9999999999999993E-3</v>
      </c>
      <c r="P15" s="138">
        <v>2E-3</v>
      </c>
    </row>
    <row r="16" spans="1:16" s="23" customFormat="1" ht="14.1" customHeight="1">
      <c r="A16" s="790"/>
      <c r="B16" s="609" t="s">
        <v>60</v>
      </c>
      <c r="C16" s="147">
        <v>4522</v>
      </c>
      <c r="D16" s="147">
        <v>2258</v>
      </c>
      <c r="E16" s="147">
        <v>1128</v>
      </c>
      <c r="F16" s="148">
        <v>829</v>
      </c>
      <c r="G16" s="148">
        <v>249</v>
      </c>
      <c r="H16" s="148">
        <v>47</v>
      </c>
      <c r="I16" s="148">
        <v>11</v>
      </c>
      <c r="J16" s="138">
        <v>1</v>
      </c>
      <c r="K16" s="138">
        <v>0.499</v>
      </c>
      <c r="L16" s="138">
        <v>0.249</v>
      </c>
      <c r="M16" s="138">
        <v>0.183</v>
      </c>
      <c r="N16" s="138">
        <v>5.5E-2</v>
      </c>
      <c r="O16" s="138">
        <v>0.01</v>
      </c>
      <c r="P16" s="138">
        <v>2E-3</v>
      </c>
    </row>
    <row r="17" spans="1:16" s="23" customFormat="1" ht="14.1" customHeight="1">
      <c r="A17" s="790"/>
      <c r="B17" s="609" t="s">
        <v>61</v>
      </c>
      <c r="C17" s="148">
        <v>925</v>
      </c>
      <c r="D17" s="148">
        <v>531</v>
      </c>
      <c r="E17" s="148">
        <v>252</v>
      </c>
      <c r="F17" s="148">
        <v>112</v>
      </c>
      <c r="G17" s="148">
        <v>21</v>
      </c>
      <c r="H17" s="148">
        <v>6</v>
      </c>
      <c r="I17" s="148">
        <v>3</v>
      </c>
      <c r="J17" s="138">
        <v>1</v>
      </c>
      <c r="K17" s="138">
        <v>0.57399999999999995</v>
      </c>
      <c r="L17" s="138">
        <v>0.27200000000000002</v>
      </c>
      <c r="M17" s="138">
        <v>0.121</v>
      </c>
      <c r="N17" s="138">
        <v>2.3E-2</v>
      </c>
      <c r="O17" s="138">
        <v>6.0000000000000001E-3</v>
      </c>
      <c r="P17" s="138">
        <v>3.0000000000000001E-3</v>
      </c>
    </row>
    <row r="18" spans="1:16" s="23" customFormat="1" ht="14.1" customHeight="1">
      <c r="A18" s="790"/>
      <c r="B18" s="609" t="s">
        <v>62</v>
      </c>
      <c r="C18" s="147">
        <v>1290</v>
      </c>
      <c r="D18" s="148">
        <v>537</v>
      </c>
      <c r="E18" s="148">
        <v>277</v>
      </c>
      <c r="F18" s="148">
        <v>275</v>
      </c>
      <c r="G18" s="148">
        <v>160</v>
      </c>
      <c r="H18" s="148">
        <v>41</v>
      </c>
      <c r="I18" s="148">
        <v>0</v>
      </c>
      <c r="J18" s="138">
        <v>1</v>
      </c>
      <c r="K18" s="138">
        <v>0.41599999999999998</v>
      </c>
      <c r="L18" s="138">
        <v>0.215</v>
      </c>
      <c r="M18" s="138">
        <v>0.21299999999999999</v>
      </c>
      <c r="N18" s="138">
        <v>0.124</v>
      </c>
      <c r="O18" s="138">
        <v>3.2000000000000001E-2</v>
      </c>
      <c r="P18" s="138">
        <v>0</v>
      </c>
    </row>
    <row r="19" spans="1:16" s="23" customFormat="1" ht="14.1" customHeight="1">
      <c r="A19" s="790"/>
      <c r="B19" s="609" t="s">
        <v>63</v>
      </c>
      <c r="C19" s="147">
        <v>2649</v>
      </c>
      <c r="D19" s="147">
        <v>1596</v>
      </c>
      <c r="E19" s="148">
        <v>394</v>
      </c>
      <c r="F19" s="148">
        <v>344</v>
      </c>
      <c r="G19" s="148">
        <v>253</v>
      </c>
      <c r="H19" s="148">
        <v>54</v>
      </c>
      <c r="I19" s="148">
        <v>8</v>
      </c>
      <c r="J19" s="138">
        <v>1</v>
      </c>
      <c r="K19" s="138">
        <v>0.60199999999999998</v>
      </c>
      <c r="L19" s="138">
        <v>0.14899999999999999</v>
      </c>
      <c r="M19" s="138">
        <v>0.13</v>
      </c>
      <c r="N19" s="138">
        <v>9.6000000000000002E-2</v>
      </c>
      <c r="O19" s="138">
        <v>0.02</v>
      </c>
      <c r="P19" s="138">
        <v>3.0000000000000001E-3</v>
      </c>
    </row>
    <row r="20" spans="1:16" s="5" customFormat="1" ht="14.1" customHeight="1">
      <c r="A20" s="790"/>
      <c r="B20" s="609" t="s">
        <v>64</v>
      </c>
      <c r="C20" s="147">
        <v>1266</v>
      </c>
      <c r="D20" s="148">
        <v>437</v>
      </c>
      <c r="E20" s="148">
        <v>384</v>
      </c>
      <c r="F20" s="148">
        <v>325</v>
      </c>
      <c r="G20" s="148">
        <v>104</v>
      </c>
      <c r="H20" s="148">
        <v>14</v>
      </c>
      <c r="I20" s="148">
        <v>2</v>
      </c>
      <c r="J20" s="138">
        <v>1</v>
      </c>
      <c r="K20" s="138">
        <v>0.34499999999999997</v>
      </c>
      <c r="L20" s="138">
        <v>0.30299999999999999</v>
      </c>
      <c r="M20" s="138">
        <v>0.25700000000000001</v>
      </c>
      <c r="N20" s="138">
        <v>8.2000000000000003E-2</v>
      </c>
      <c r="O20" s="138">
        <v>1.0999999999999999E-2</v>
      </c>
      <c r="P20" s="138">
        <v>2E-3</v>
      </c>
    </row>
    <row r="21" spans="1:16" s="3" customFormat="1" ht="14.1" customHeight="1">
      <c r="A21" s="790"/>
      <c r="B21" s="609" t="s">
        <v>65</v>
      </c>
      <c r="C21" s="148">
        <v>607</v>
      </c>
      <c r="D21" s="148">
        <v>235</v>
      </c>
      <c r="E21" s="148">
        <v>151</v>
      </c>
      <c r="F21" s="148">
        <v>160</v>
      </c>
      <c r="G21" s="148">
        <v>49</v>
      </c>
      <c r="H21" s="148">
        <v>10</v>
      </c>
      <c r="I21" s="148">
        <v>2</v>
      </c>
      <c r="J21" s="138">
        <v>1</v>
      </c>
      <c r="K21" s="138">
        <v>0.38700000000000001</v>
      </c>
      <c r="L21" s="138">
        <v>0.249</v>
      </c>
      <c r="M21" s="138">
        <v>0.26400000000000001</v>
      </c>
      <c r="N21" s="138">
        <v>8.1000000000000003E-2</v>
      </c>
      <c r="O21" s="138">
        <v>1.6E-2</v>
      </c>
      <c r="P21" s="138">
        <v>3.0000000000000001E-3</v>
      </c>
    </row>
    <row r="22" spans="1:16" s="4" customFormat="1" ht="14.1" customHeight="1">
      <c r="A22" s="790"/>
      <c r="B22" s="609" t="s">
        <v>66</v>
      </c>
      <c r="C22" s="148">
        <v>65</v>
      </c>
      <c r="D22" s="148">
        <v>10</v>
      </c>
      <c r="E22" s="148">
        <v>33</v>
      </c>
      <c r="F22" s="148">
        <v>19</v>
      </c>
      <c r="G22" s="148">
        <v>2</v>
      </c>
      <c r="H22" s="148">
        <v>0</v>
      </c>
      <c r="I22" s="148">
        <v>1</v>
      </c>
      <c r="J22" s="138">
        <v>1</v>
      </c>
      <c r="K22" s="138">
        <v>0.154</v>
      </c>
      <c r="L22" s="138">
        <v>0.50800000000000001</v>
      </c>
      <c r="M22" s="138">
        <v>0.29199999999999998</v>
      </c>
      <c r="N22" s="138">
        <v>3.1E-2</v>
      </c>
      <c r="O22" s="138">
        <v>0</v>
      </c>
      <c r="P22" s="138">
        <v>1.4999999999999999E-2</v>
      </c>
    </row>
    <row r="23" spans="1:16" s="1" customFormat="1" ht="14.1" customHeight="1">
      <c r="A23" s="789">
        <v>2009</v>
      </c>
      <c r="B23" s="608" t="s">
        <v>59</v>
      </c>
      <c r="C23" s="181">
        <v>347</v>
      </c>
      <c r="D23" s="181">
        <v>69</v>
      </c>
      <c r="E23" s="181">
        <v>90</v>
      </c>
      <c r="F23" s="181">
        <v>130</v>
      </c>
      <c r="G23" s="181">
        <v>39</v>
      </c>
      <c r="H23" s="181">
        <v>18</v>
      </c>
      <c r="I23" s="181">
        <v>1</v>
      </c>
      <c r="J23" s="183">
        <v>1</v>
      </c>
      <c r="K23" s="183">
        <v>0.19900000000000001</v>
      </c>
      <c r="L23" s="183">
        <v>0.25900000000000001</v>
      </c>
      <c r="M23" s="183">
        <v>0.375</v>
      </c>
      <c r="N23" s="183">
        <v>0.112</v>
      </c>
      <c r="O23" s="183">
        <v>5.1999999999999998E-2</v>
      </c>
      <c r="P23" s="183">
        <v>3.0000000000000001E-3</v>
      </c>
    </row>
    <row r="24" spans="1:16" s="1" customFormat="1" ht="14.1" customHeight="1">
      <c r="A24" s="789"/>
      <c r="B24" s="608" t="s">
        <v>17</v>
      </c>
      <c r="C24" s="184">
        <v>5710</v>
      </c>
      <c r="D24" s="184">
        <v>2766</v>
      </c>
      <c r="E24" s="184">
        <v>1321</v>
      </c>
      <c r="F24" s="184">
        <v>1050</v>
      </c>
      <c r="G24" s="181">
        <v>464</v>
      </c>
      <c r="H24" s="181">
        <v>86</v>
      </c>
      <c r="I24" s="181">
        <v>23</v>
      </c>
      <c r="J24" s="183">
        <v>1</v>
      </c>
      <c r="K24" s="183">
        <v>0.48399999999999999</v>
      </c>
      <c r="L24" s="183">
        <v>0.23100000000000001</v>
      </c>
      <c r="M24" s="183">
        <v>0.184</v>
      </c>
      <c r="N24" s="183">
        <v>8.1000000000000003E-2</v>
      </c>
      <c r="O24" s="183">
        <v>1.4999999999999999E-2</v>
      </c>
      <c r="P24" s="183">
        <v>4.0000000000000001E-3</v>
      </c>
    </row>
    <row r="25" spans="1:16" s="1" customFormat="1" ht="14.1" customHeight="1">
      <c r="A25" s="789"/>
      <c r="B25" s="608" t="s">
        <v>60</v>
      </c>
      <c r="C25" s="184">
        <v>2993</v>
      </c>
      <c r="D25" s="184">
        <v>1275</v>
      </c>
      <c r="E25" s="181">
        <v>769</v>
      </c>
      <c r="F25" s="181">
        <v>633</v>
      </c>
      <c r="G25" s="181">
        <v>249</v>
      </c>
      <c r="H25" s="181">
        <v>54</v>
      </c>
      <c r="I25" s="181">
        <v>13</v>
      </c>
      <c r="J25" s="183">
        <v>1</v>
      </c>
      <c r="K25" s="183">
        <v>0.42599999999999999</v>
      </c>
      <c r="L25" s="183">
        <v>0.25700000000000001</v>
      </c>
      <c r="M25" s="183">
        <v>0.21099999999999999</v>
      </c>
      <c r="N25" s="183">
        <v>8.3000000000000004E-2</v>
      </c>
      <c r="O25" s="183">
        <v>1.7999999999999999E-2</v>
      </c>
      <c r="P25" s="183">
        <v>4.0000000000000001E-3</v>
      </c>
    </row>
    <row r="26" spans="1:16" s="1" customFormat="1" ht="14.1" customHeight="1">
      <c r="A26" s="789"/>
      <c r="B26" s="608" t="s">
        <v>61</v>
      </c>
      <c r="C26" s="181">
        <v>405</v>
      </c>
      <c r="D26" s="181">
        <v>143</v>
      </c>
      <c r="E26" s="181">
        <v>131</v>
      </c>
      <c r="F26" s="181">
        <v>93</v>
      </c>
      <c r="G26" s="181">
        <v>25</v>
      </c>
      <c r="H26" s="181">
        <v>10</v>
      </c>
      <c r="I26" s="181">
        <v>3</v>
      </c>
      <c r="J26" s="183">
        <v>1</v>
      </c>
      <c r="K26" s="183">
        <v>0.35299999999999998</v>
      </c>
      <c r="L26" s="183">
        <v>0.32300000000000001</v>
      </c>
      <c r="M26" s="183">
        <v>0.23</v>
      </c>
      <c r="N26" s="183">
        <v>6.2E-2</v>
      </c>
      <c r="O26" s="183">
        <v>2.5000000000000001E-2</v>
      </c>
      <c r="P26" s="183">
        <v>7.0000000000000001E-3</v>
      </c>
    </row>
    <row r="27" spans="1:16" s="1" customFormat="1" ht="14.1" customHeight="1">
      <c r="A27" s="789"/>
      <c r="B27" s="608" t="s">
        <v>62</v>
      </c>
      <c r="C27" s="184">
        <v>1147</v>
      </c>
      <c r="D27" s="181">
        <v>445</v>
      </c>
      <c r="E27" s="181">
        <v>243</v>
      </c>
      <c r="F27" s="181">
        <v>208</v>
      </c>
      <c r="G27" s="181">
        <v>180</v>
      </c>
      <c r="H27" s="181">
        <v>63</v>
      </c>
      <c r="I27" s="181">
        <v>8</v>
      </c>
      <c r="J27" s="183">
        <v>1</v>
      </c>
      <c r="K27" s="183">
        <v>0.38800000000000001</v>
      </c>
      <c r="L27" s="183">
        <v>0.21199999999999999</v>
      </c>
      <c r="M27" s="183">
        <v>0.18099999999999999</v>
      </c>
      <c r="N27" s="183">
        <v>0.157</v>
      </c>
      <c r="O27" s="183">
        <v>5.5E-2</v>
      </c>
      <c r="P27" s="183">
        <v>7.0000000000000001E-3</v>
      </c>
    </row>
    <row r="28" spans="1:16" s="1" customFormat="1" ht="14.1" customHeight="1">
      <c r="A28" s="789"/>
      <c r="B28" s="608" t="s">
        <v>63</v>
      </c>
      <c r="C28" s="184">
        <v>1596</v>
      </c>
      <c r="D28" s="181">
        <v>794</v>
      </c>
      <c r="E28" s="181">
        <v>233</v>
      </c>
      <c r="F28" s="181">
        <v>246</v>
      </c>
      <c r="G28" s="181">
        <v>236</v>
      </c>
      <c r="H28" s="181">
        <v>72</v>
      </c>
      <c r="I28" s="181">
        <v>15</v>
      </c>
      <c r="J28" s="183">
        <v>1</v>
      </c>
      <c r="K28" s="183">
        <v>0.497</v>
      </c>
      <c r="L28" s="183">
        <v>0.14599999999999999</v>
      </c>
      <c r="M28" s="183">
        <v>0.154</v>
      </c>
      <c r="N28" s="183">
        <v>0.14799999999999999</v>
      </c>
      <c r="O28" s="183">
        <v>4.4999999999999998E-2</v>
      </c>
      <c r="P28" s="183">
        <v>8.9999999999999993E-3</v>
      </c>
    </row>
    <row r="29" spans="1:16" s="1" customFormat="1" ht="14.1" customHeight="1">
      <c r="A29" s="789"/>
      <c r="B29" s="608" t="s">
        <v>64</v>
      </c>
      <c r="C29" s="181">
        <v>856</v>
      </c>
      <c r="D29" s="181">
        <v>177</v>
      </c>
      <c r="E29" s="181">
        <v>259</v>
      </c>
      <c r="F29" s="181">
        <v>274</v>
      </c>
      <c r="G29" s="181">
        <v>115</v>
      </c>
      <c r="H29" s="181">
        <v>25</v>
      </c>
      <c r="I29" s="181">
        <v>6</v>
      </c>
      <c r="J29" s="183">
        <v>1</v>
      </c>
      <c r="K29" s="183">
        <v>0.20699999999999999</v>
      </c>
      <c r="L29" s="183">
        <v>0.30299999999999999</v>
      </c>
      <c r="M29" s="183">
        <v>0.32</v>
      </c>
      <c r="N29" s="183">
        <v>0.13400000000000001</v>
      </c>
      <c r="O29" s="183">
        <v>2.9000000000000001E-2</v>
      </c>
      <c r="P29" s="183">
        <v>7.0000000000000001E-3</v>
      </c>
    </row>
    <row r="30" spans="1:16" s="1" customFormat="1" ht="14.1" customHeight="1">
      <c r="A30" s="789"/>
      <c r="B30" s="608" t="s">
        <v>65</v>
      </c>
      <c r="C30" s="181">
        <v>431</v>
      </c>
      <c r="D30" s="181">
        <v>123</v>
      </c>
      <c r="E30" s="181">
        <v>87</v>
      </c>
      <c r="F30" s="181">
        <v>142</v>
      </c>
      <c r="G30" s="181">
        <v>65</v>
      </c>
      <c r="H30" s="181">
        <v>10</v>
      </c>
      <c r="I30" s="181">
        <v>4</v>
      </c>
      <c r="J30" s="183">
        <v>1</v>
      </c>
      <c r="K30" s="183">
        <v>0.28499999999999998</v>
      </c>
      <c r="L30" s="183">
        <v>0.20200000000000001</v>
      </c>
      <c r="M30" s="183">
        <v>0.32900000000000001</v>
      </c>
      <c r="N30" s="183">
        <v>0.151</v>
      </c>
      <c r="O30" s="183">
        <v>2.3E-2</v>
      </c>
      <c r="P30" s="183">
        <v>8.9999999999999993E-3</v>
      </c>
    </row>
    <row r="31" spans="1:16" s="1" customFormat="1" ht="14.1" customHeight="1">
      <c r="A31" s="789"/>
      <c r="B31" s="608" t="s">
        <v>66</v>
      </c>
      <c r="C31" s="181">
        <v>56</v>
      </c>
      <c r="D31" s="181">
        <v>5</v>
      </c>
      <c r="E31" s="181">
        <v>19</v>
      </c>
      <c r="F31" s="181">
        <v>29</v>
      </c>
      <c r="G31" s="181">
        <v>2</v>
      </c>
      <c r="H31" s="181">
        <v>0</v>
      </c>
      <c r="I31" s="181">
        <v>1</v>
      </c>
      <c r="J31" s="183">
        <v>1</v>
      </c>
      <c r="K31" s="183">
        <v>8.8999999999999996E-2</v>
      </c>
      <c r="L31" s="183">
        <v>0.33900000000000002</v>
      </c>
      <c r="M31" s="183">
        <v>0.51800000000000002</v>
      </c>
      <c r="N31" s="183">
        <v>3.5999999999999997E-2</v>
      </c>
      <c r="O31" s="183">
        <v>0</v>
      </c>
      <c r="P31" s="183">
        <v>1.7999999999999999E-2</v>
      </c>
    </row>
  </sheetData>
  <mergeCells count="5">
    <mergeCell ref="C3:I3"/>
    <mergeCell ref="J3:P3"/>
    <mergeCell ref="A5:A13"/>
    <mergeCell ref="A14:A22"/>
    <mergeCell ref="A23:A31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81" orientation="portrait" cellComments="atEnd" useFirstPageNumber="1" r:id="rId1"/>
  <headerFooter alignWithMargins="0">
    <oddFooter>&amp;C&amp;"Arial,Negrito"-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W31"/>
  <sheetViews>
    <sheetView showGridLines="0" workbookViewId="0"/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23" s="468" customFormat="1" ht="15.75">
      <c r="A1" s="467" t="s">
        <v>794</v>
      </c>
      <c r="B1" s="467"/>
      <c r="C1" s="467"/>
      <c r="D1" s="467"/>
      <c r="E1" s="467"/>
      <c r="F1" s="467"/>
      <c r="G1" s="467"/>
      <c r="H1" s="552"/>
      <c r="K1" s="554"/>
      <c r="L1" s="554"/>
      <c r="M1" s="554"/>
      <c r="N1" s="554"/>
      <c r="O1" s="554"/>
      <c r="P1" s="554"/>
    </row>
    <row r="2" spans="1:23" s="92" customFormat="1">
      <c r="A2" s="792"/>
      <c r="B2" s="792"/>
      <c r="C2" s="792"/>
      <c r="D2" s="792"/>
      <c r="E2" s="792"/>
      <c r="F2" s="792"/>
      <c r="G2" s="792"/>
      <c r="H2" s="93"/>
      <c r="K2" s="140"/>
      <c r="L2" s="140"/>
      <c r="M2" s="140"/>
      <c r="N2" s="140"/>
      <c r="O2" s="140"/>
      <c r="P2" s="140"/>
    </row>
    <row r="3" spans="1:23" s="3" customFormat="1">
      <c r="A3" s="135"/>
      <c r="B3" s="136"/>
      <c r="C3" s="750" t="s">
        <v>26</v>
      </c>
      <c r="D3" s="750"/>
      <c r="E3" s="750"/>
      <c r="F3" s="750"/>
      <c r="G3" s="761" t="s">
        <v>28</v>
      </c>
      <c r="H3" s="761"/>
      <c r="I3" s="761"/>
      <c r="J3" s="761"/>
      <c r="K3" s="14"/>
      <c r="L3" s="14"/>
      <c r="M3" s="14"/>
      <c r="N3" s="14"/>
      <c r="O3" s="14"/>
      <c r="P3" s="14"/>
    </row>
    <row r="4" spans="1:23" s="4" customFormat="1">
      <c r="A4" s="180"/>
      <c r="B4" s="180"/>
      <c r="C4" s="604" t="s">
        <v>7</v>
      </c>
      <c r="D4" s="604" t="s">
        <v>9</v>
      </c>
      <c r="E4" s="604" t="s">
        <v>8</v>
      </c>
      <c r="F4" s="604" t="s">
        <v>27</v>
      </c>
      <c r="G4" s="607" t="s">
        <v>7</v>
      </c>
      <c r="H4" s="607" t="s">
        <v>9</v>
      </c>
      <c r="I4" s="607" t="s">
        <v>8</v>
      </c>
      <c r="J4" s="607" t="s">
        <v>27</v>
      </c>
      <c r="K4" s="16"/>
      <c r="L4" s="17"/>
      <c r="M4" s="17"/>
      <c r="N4" s="17"/>
      <c r="O4" s="17"/>
      <c r="P4" s="17"/>
      <c r="R4" s="610"/>
      <c r="S4" s="610"/>
      <c r="T4" s="610"/>
      <c r="U4" s="610"/>
      <c r="V4" s="610"/>
      <c r="W4" s="610"/>
    </row>
    <row r="5" spans="1:23" s="4" customFormat="1">
      <c r="A5" s="789">
        <v>1989</v>
      </c>
      <c r="B5" s="608" t="s">
        <v>59</v>
      </c>
      <c r="C5" s="181">
        <v>797</v>
      </c>
      <c r="D5" s="181">
        <v>370</v>
      </c>
      <c r="E5" s="181">
        <v>723</v>
      </c>
      <c r="F5" s="181">
        <v>301</v>
      </c>
      <c r="G5" s="183">
        <v>1</v>
      </c>
      <c r="H5" s="183">
        <v>0.46400000000000002</v>
      </c>
      <c r="I5" s="183">
        <v>0.90700000000000003</v>
      </c>
      <c r="J5" s="183">
        <v>0.378</v>
      </c>
      <c r="K5" s="16"/>
      <c r="L5" s="17"/>
      <c r="M5" s="17"/>
      <c r="N5" s="17"/>
      <c r="O5" s="17"/>
      <c r="P5" s="17"/>
      <c r="R5" s="791"/>
      <c r="S5" s="791"/>
      <c r="T5" s="791"/>
      <c r="U5" s="18"/>
      <c r="V5" s="791"/>
      <c r="W5" s="791"/>
    </row>
    <row r="6" spans="1:23" s="5" customFormat="1">
      <c r="A6" s="789"/>
      <c r="B6" s="608" t="s">
        <v>17</v>
      </c>
      <c r="C6" s="184">
        <v>9942</v>
      </c>
      <c r="D6" s="184">
        <v>6338</v>
      </c>
      <c r="E6" s="184">
        <v>6811</v>
      </c>
      <c r="F6" s="181">
        <v>920</v>
      </c>
      <c r="G6" s="183">
        <v>1</v>
      </c>
      <c r="H6" s="183">
        <v>0.63700000000000001</v>
      </c>
      <c r="I6" s="183">
        <v>0.68500000000000005</v>
      </c>
      <c r="J6" s="183">
        <v>9.2999999999999999E-2</v>
      </c>
      <c r="K6" s="19"/>
      <c r="L6" s="19"/>
      <c r="M6" s="19"/>
      <c r="N6" s="19"/>
      <c r="O6" s="19"/>
      <c r="P6" s="19"/>
      <c r="R6" s="20"/>
      <c r="S6" s="20"/>
      <c r="T6" s="20"/>
      <c r="U6" s="20"/>
      <c r="V6" s="20"/>
      <c r="W6" s="20"/>
    </row>
    <row r="7" spans="1:23" s="5" customFormat="1">
      <c r="A7" s="789"/>
      <c r="B7" s="608" t="s">
        <v>60</v>
      </c>
      <c r="C7" s="184">
        <v>5278</v>
      </c>
      <c r="D7" s="184">
        <v>2199</v>
      </c>
      <c r="E7" s="184">
        <v>4766</v>
      </c>
      <c r="F7" s="181">
        <v>597</v>
      </c>
      <c r="G7" s="183">
        <v>1</v>
      </c>
      <c r="H7" s="183">
        <v>0.41699999999999998</v>
      </c>
      <c r="I7" s="183">
        <v>0.90300000000000002</v>
      </c>
      <c r="J7" s="183">
        <v>0.113</v>
      </c>
      <c r="K7" s="19"/>
      <c r="L7" s="19"/>
      <c r="M7" s="19"/>
      <c r="N7" s="19"/>
      <c r="O7" s="19"/>
      <c r="P7" s="19"/>
      <c r="R7" s="20"/>
      <c r="S7" s="20"/>
      <c r="T7" s="20"/>
      <c r="U7" s="20"/>
      <c r="V7" s="20"/>
      <c r="W7" s="20"/>
    </row>
    <row r="8" spans="1:23" s="5" customFormat="1">
      <c r="A8" s="789"/>
      <c r="B8" s="608" t="s">
        <v>61</v>
      </c>
      <c r="C8" s="184">
        <v>1198</v>
      </c>
      <c r="D8" s="181">
        <v>295</v>
      </c>
      <c r="E8" s="184">
        <v>1094</v>
      </c>
      <c r="F8" s="181">
        <v>424</v>
      </c>
      <c r="G8" s="183">
        <v>1</v>
      </c>
      <c r="H8" s="183">
        <v>0.246</v>
      </c>
      <c r="I8" s="183">
        <v>0.91300000000000003</v>
      </c>
      <c r="J8" s="183">
        <v>0.35399999999999998</v>
      </c>
      <c r="K8" s="19"/>
      <c r="L8" s="19"/>
      <c r="M8" s="19"/>
      <c r="N8" s="19"/>
      <c r="O8" s="112"/>
      <c r="P8" s="19"/>
      <c r="R8" s="20"/>
      <c r="S8" s="20"/>
      <c r="T8" s="20"/>
      <c r="U8" s="20"/>
      <c r="V8" s="20"/>
      <c r="W8" s="20"/>
    </row>
    <row r="9" spans="1:23" s="5" customFormat="1">
      <c r="A9" s="789"/>
      <c r="B9" s="608" t="s">
        <v>62</v>
      </c>
      <c r="C9" s="184">
        <v>1705</v>
      </c>
      <c r="D9" s="181">
        <v>962</v>
      </c>
      <c r="E9" s="184">
        <v>1592</v>
      </c>
      <c r="F9" s="181">
        <v>174</v>
      </c>
      <c r="G9" s="183">
        <v>1</v>
      </c>
      <c r="H9" s="183">
        <v>0.56399999999999995</v>
      </c>
      <c r="I9" s="183">
        <v>0.93400000000000005</v>
      </c>
      <c r="J9" s="183">
        <v>0.10199999999999999</v>
      </c>
      <c r="K9" s="19"/>
      <c r="L9" s="19"/>
      <c r="M9" s="19"/>
      <c r="N9" s="19"/>
      <c r="O9" s="19"/>
      <c r="P9" s="19"/>
      <c r="R9" s="20"/>
      <c r="S9" s="20"/>
      <c r="T9" s="20"/>
      <c r="U9" s="20"/>
      <c r="V9" s="20"/>
      <c r="W9" s="20"/>
    </row>
    <row r="10" spans="1:23" s="5" customFormat="1">
      <c r="A10" s="789"/>
      <c r="B10" s="608" t="s">
        <v>63</v>
      </c>
      <c r="C10" s="184">
        <v>3113</v>
      </c>
      <c r="D10" s="181">
        <v>474</v>
      </c>
      <c r="E10" s="184">
        <v>3033</v>
      </c>
      <c r="F10" s="181">
        <v>975</v>
      </c>
      <c r="G10" s="183">
        <v>1</v>
      </c>
      <c r="H10" s="183">
        <v>0.152</v>
      </c>
      <c r="I10" s="183">
        <v>0.97399999999999998</v>
      </c>
      <c r="J10" s="183">
        <v>0.313</v>
      </c>
      <c r="K10" s="19"/>
      <c r="L10" s="19"/>
      <c r="M10" s="19"/>
      <c r="N10" s="19"/>
      <c r="O10" s="19"/>
      <c r="P10" s="19"/>
      <c r="R10" s="20"/>
      <c r="S10" s="20"/>
      <c r="T10" s="20"/>
      <c r="U10" s="20"/>
      <c r="V10" s="20"/>
      <c r="W10" s="20"/>
    </row>
    <row r="11" spans="1:23" s="5" customFormat="1">
      <c r="A11" s="789"/>
      <c r="B11" s="608" t="s">
        <v>64</v>
      </c>
      <c r="C11" s="184">
        <v>1699</v>
      </c>
      <c r="D11" s="181">
        <v>837</v>
      </c>
      <c r="E11" s="184">
        <v>1558</v>
      </c>
      <c r="F11" s="181">
        <v>260</v>
      </c>
      <c r="G11" s="183">
        <v>1</v>
      </c>
      <c r="H11" s="183">
        <v>0.49299999999999999</v>
      </c>
      <c r="I11" s="183">
        <v>0.91700000000000004</v>
      </c>
      <c r="J11" s="183">
        <v>0.153</v>
      </c>
      <c r="K11" s="19"/>
      <c r="L11" s="19"/>
      <c r="M11" s="19"/>
      <c r="N11" s="19"/>
      <c r="O11" s="19"/>
      <c r="P11" s="19"/>
      <c r="R11" s="20"/>
      <c r="S11" s="20"/>
      <c r="T11" s="20"/>
      <c r="U11" s="20"/>
      <c r="V11" s="20"/>
      <c r="W11" s="20"/>
    </row>
    <row r="12" spans="1:23" s="5" customFormat="1">
      <c r="A12" s="789"/>
      <c r="B12" s="608" t="s">
        <v>65</v>
      </c>
      <c r="C12" s="181">
        <v>811</v>
      </c>
      <c r="D12" s="181">
        <v>501</v>
      </c>
      <c r="E12" s="181">
        <v>775</v>
      </c>
      <c r="F12" s="181">
        <v>98</v>
      </c>
      <c r="G12" s="183">
        <v>1</v>
      </c>
      <c r="H12" s="183">
        <v>0.61799999999999999</v>
      </c>
      <c r="I12" s="183">
        <v>0.95599999999999996</v>
      </c>
      <c r="J12" s="183">
        <v>0.121</v>
      </c>
      <c r="K12" s="19"/>
      <c r="L12" s="19"/>
      <c r="M12" s="19"/>
      <c r="N12" s="19"/>
      <c r="O12" s="19"/>
      <c r="P12" s="19"/>
      <c r="R12" s="20"/>
      <c r="S12" s="20"/>
      <c r="T12" s="20"/>
      <c r="U12" s="20"/>
      <c r="V12" s="20"/>
      <c r="W12" s="20"/>
    </row>
    <row r="13" spans="1:23" s="5" customFormat="1">
      <c r="A13" s="789"/>
      <c r="B13" s="608" t="s">
        <v>66</v>
      </c>
      <c r="C13" s="181">
        <v>69</v>
      </c>
      <c r="D13" s="186"/>
      <c r="E13" s="181">
        <v>67</v>
      </c>
      <c r="F13" s="181">
        <v>16</v>
      </c>
      <c r="G13" s="183">
        <v>1</v>
      </c>
      <c r="H13" s="183">
        <v>0</v>
      </c>
      <c r="I13" s="183">
        <v>0.97099999999999997</v>
      </c>
      <c r="J13" s="183">
        <v>0.23200000000000001</v>
      </c>
      <c r="K13" s="19"/>
      <c r="L13" s="19"/>
      <c r="M13" s="19"/>
      <c r="N13" s="19"/>
      <c r="O13" s="19"/>
      <c r="P13" s="19"/>
      <c r="R13" s="20"/>
      <c r="S13" s="20"/>
      <c r="T13" s="20"/>
      <c r="U13" s="20"/>
      <c r="V13" s="20"/>
      <c r="W13" s="20"/>
    </row>
    <row r="14" spans="1:23" s="5" customFormat="1">
      <c r="A14" s="790">
        <v>1999</v>
      </c>
      <c r="B14" s="609" t="s">
        <v>59</v>
      </c>
      <c r="C14" s="148">
        <v>578</v>
      </c>
      <c r="D14" s="148">
        <v>271</v>
      </c>
      <c r="E14" s="148">
        <v>510</v>
      </c>
      <c r="F14" s="148">
        <v>268</v>
      </c>
      <c r="G14" s="138">
        <v>1</v>
      </c>
      <c r="H14" s="138">
        <v>0.46899999999999997</v>
      </c>
      <c r="I14" s="138">
        <v>0.88200000000000001</v>
      </c>
      <c r="J14" s="138">
        <v>0.46400000000000002</v>
      </c>
      <c r="K14" s="19"/>
      <c r="L14" s="19"/>
      <c r="M14" s="19"/>
      <c r="N14" s="19"/>
      <c r="O14" s="19"/>
      <c r="P14" s="19"/>
      <c r="R14" s="20"/>
      <c r="S14" s="20"/>
      <c r="T14" s="20"/>
      <c r="U14" s="20"/>
      <c r="V14" s="20"/>
      <c r="W14" s="20"/>
    </row>
    <row r="15" spans="1:23" s="5" customFormat="1">
      <c r="A15" s="790"/>
      <c r="B15" s="609" t="s">
        <v>17</v>
      </c>
      <c r="C15" s="147">
        <v>7347</v>
      </c>
      <c r="D15" s="147">
        <v>4254</v>
      </c>
      <c r="E15" s="147">
        <v>5634</v>
      </c>
      <c r="F15" s="148">
        <v>410</v>
      </c>
      <c r="G15" s="138">
        <v>1</v>
      </c>
      <c r="H15" s="138">
        <v>0.57899999999999996</v>
      </c>
      <c r="I15" s="138">
        <v>0.76700000000000002</v>
      </c>
      <c r="J15" s="138">
        <v>5.6000000000000001E-2</v>
      </c>
      <c r="K15" s="19"/>
      <c r="L15" s="19"/>
      <c r="M15" s="19"/>
      <c r="N15" s="19"/>
      <c r="O15" s="19"/>
      <c r="P15" s="19"/>
      <c r="R15" s="20"/>
      <c r="S15" s="20"/>
      <c r="T15" s="20"/>
      <c r="U15" s="20"/>
      <c r="V15" s="20"/>
      <c r="W15" s="20"/>
    </row>
    <row r="16" spans="1:23" s="5" customFormat="1">
      <c r="A16" s="790"/>
      <c r="B16" s="609" t="s">
        <v>60</v>
      </c>
      <c r="C16" s="147">
        <v>4507</v>
      </c>
      <c r="D16" s="147">
        <v>1844</v>
      </c>
      <c r="E16" s="147">
        <v>4008</v>
      </c>
      <c r="F16" s="148">
        <v>402</v>
      </c>
      <c r="G16" s="138">
        <v>1</v>
      </c>
      <c r="H16" s="138">
        <v>0.40899999999999997</v>
      </c>
      <c r="I16" s="138">
        <v>0.88900000000000001</v>
      </c>
      <c r="J16" s="138">
        <v>8.8999999999999996E-2</v>
      </c>
      <c r="K16" s="19"/>
      <c r="L16" s="19"/>
      <c r="M16" s="19"/>
      <c r="N16" s="19"/>
      <c r="O16" s="19"/>
      <c r="P16" s="19"/>
      <c r="R16" s="20"/>
      <c r="S16" s="20"/>
      <c r="T16" s="20"/>
      <c r="U16" s="20"/>
      <c r="V16" s="20"/>
      <c r="W16" s="20"/>
    </row>
    <row r="17" spans="1:23" s="5" customFormat="1">
      <c r="A17" s="790"/>
      <c r="B17" s="609" t="s">
        <v>61</v>
      </c>
      <c r="C17" s="148">
        <v>925</v>
      </c>
      <c r="D17" s="148">
        <v>350</v>
      </c>
      <c r="E17" s="148">
        <v>882</v>
      </c>
      <c r="F17" s="148">
        <v>108</v>
      </c>
      <c r="G17" s="138">
        <v>1</v>
      </c>
      <c r="H17" s="138">
        <v>0.378</v>
      </c>
      <c r="I17" s="138">
        <v>0.95399999999999996</v>
      </c>
      <c r="J17" s="138">
        <v>0.11700000000000001</v>
      </c>
      <c r="K17" s="19"/>
      <c r="L17" s="19"/>
      <c r="M17" s="19"/>
      <c r="N17" s="19"/>
      <c r="O17" s="19"/>
      <c r="P17" s="19"/>
      <c r="R17" s="20"/>
      <c r="S17" s="20"/>
      <c r="T17" s="20"/>
      <c r="U17" s="20"/>
      <c r="V17" s="20"/>
      <c r="W17" s="20"/>
    </row>
    <row r="18" spans="1:23" s="5" customFormat="1">
      <c r="A18" s="790"/>
      <c r="B18" s="609" t="s">
        <v>62</v>
      </c>
      <c r="C18" s="147">
        <v>1290</v>
      </c>
      <c r="D18" s="148">
        <v>653</v>
      </c>
      <c r="E18" s="147">
        <v>1180</v>
      </c>
      <c r="F18" s="148">
        <v>154</v>
      </c>
      <c r="G18" s="138">
        <v>1</v>
      </c>
      <c r="H18" s="138">
        <v>0.50600000000000001</v>
      </c>
      <c r="I18" s="138">
        <v>0.91500000000000004</v>
      </c>
      <c r="J18" s="138">
        <v>0.11899999999999999</v>
      </c>
      <c r="K18" s="19"/>
      <c r="L18" s="19"/>
      <c r="M18" s="19"/>
      <c r="N18" s="19"/>
      <c r="O18" s="19"/>
      <c r="P18" s="19"/>
      <c r="R18" s="20"/>
      <c r="S18" s="20"/>
      <c r="T18" s="20"/>
      <c r="U18" s="20"/>
      <c r="V18" s="20"/>
      <c r="W18" s="20"/>
    </row>
    <row r="19" spans="1:23" s="5" customFormat="1">
      <c r="A19" s="790"/>
      <c r="B19" s="609" t="s">
        <v>63</v>
      </c>
      <c r="C19" s="147">
        <v>2647</v>
      </c>
      <c r="D19" s="148">
        <v>324</v>
      </c>
      <c r="E19" s="147">
        <v>2601</v>
      </c>
      <c r="F19" s="148">
        <v>660</v>
      </c>
      <c r="G19" s="138">
        <v>1</v>
      </c>
      <c r="H19" s="138">
        <v>0.122</v>
      </c>
      <c r="I19" s="138">
        <v>0.98299999999999998</v>
      </c>
      <c r="J19" s="138">
        <v>0.249</v>
      </c>
      <c r="K19" s="19"/>
      <c r="L19" s="19"/>
      <c r="M19" s="19"/>
      <c r="N19" s="19"/>
      <c r="O19" s="19"/>
      <c r="P19" s="19"/>
      <c r="R19" s="20"/>
      <c r="S19" s="20"/>
      <c r="T19" s="20"/>
      <c r="U19" s="20"/>
      <c r="V19" s="20"/>
      <c r="W19" s="20"/>
    </row>
    <row r="20" spans="1:23" s="5" customFormat="1">
      <c r="A20" s="790"/>
      <c r="B20" s="609" t="s">
        <v>64</v>
      </c>
      <c r="C20" s="147">
        <v>1264</v>
      </c>
      <c r="D20" s="148">
        <v>538</v>
      </c>
      <c r="E20" s="147">
        <v>1140</v>
      </c>
      <c r="F20" s="148">
        <v>223</v>
      </c>
      <c r="G20" s="138">
        <v>1</v>
      </c>
      <c r="H20" s="138">
        <v>0.42599999999999999</v>
      </c>
      <c r="I20" s="138">
        <v>0.90200000000000002</v>
      </c>
      <c r="J20" s="138">
        <v>0.17599999999999999</v>
      </c>
      <c r="K20" s="19"/>
      <c r="L20" s="19"/>
      <c r="M20" s="19"/>
      <c r="N20" s="19"/>
      <c r="O20" s="19"/>
      <c r="P20" s="19"/>
      <c r="R20" s="20"/>
      <c r="S20" s="20"/>
      <c r="T20" s="20"/>
      <c r="U20" s="20"/>
      <c r="V20" s="20"/>
      <c r="W20" s="20"/>
    </row>
    <row r="21" spans="1:23" s="5" customFormat="1">
      <c r="A21" s="790"/>
      <c r="B21" s="609" t="s">
        <v>65</v>
      </c>
      <c r="C21" s="148">
        <v>607</v>
      </c>
      <c r="D21" s="148">
        <v>298</v>
      </c>
      <c r="E21" s="148">
        <v>577</v>
      </c>
      <c r="F21" s="148">
        <v>115</v>
      </c>
      <c r="G21" s="138">
        <v>1</v>
      </c>
      <c r="H21" s="138">
        <v>0.49099999999999999</v>
      </c>
      <c r="I21" s="138">
        <v>0.95099999999999996</v>
      </c>
      <c r="J21" s="138">
        <v>0.189</v>
      </c>
      <c r="K21" s="19"/>
      <c r="L21" s="19"/>
      <c r="M21" s="19"/>
      <c r="N21" s="19"/>
      <c r="O21" s="19"/>
      <c r="P21" s="19"/>
      <c r="R21" s="20"/>
      <c r="S21" s="20"/>
      <c r="T21" s="20"/>
      <c r="U21" s="20"/>
      <c r="V21" s="20"/>
      <c r="W21" s="20"/>
    </row>
    <row r="22" spans="1:23" s="5" customFormat="1">
      <c r="A22" s="790"/>
      <c r="B22" s="609" t="s">
        <v>66</v>
      </c>
      <c r="C22" s="148">
        <v>65</v>
      </c>
      <c r="D22" s="148">
        <v>18</v>
      </c>
      <c r="E22" s="148">
        <v>65</v>
      </c>
      <c r="F22" s="148">
        <v>4</v>
      </c>
      <c r="G22" s="138">
        <v>1</v>
      </c>
      <c r="H22" s="138">
        <v>0.27700000000000002</v>
      </c>
      <c r="I22" s="138">
        <v>1</v>
      </c>
      <c r="J22" s="138">
        <v>6.2E-2</v>
      </c>
      <c r="K22" s="19"/>
      <c r="L22" s="19"/>
      <c r="M22" s="19"/>
      <c r="N22" s="19"/>
      <c r="O22" s="19"/>
      <c r="P22" s="19"/>
      <c r="R22" s="20"/>
      <c r="S22" s="20"/>
      <c r="T22" s="20"/>
      <c r="U22" s="20"/>
      <c r="V22" s="20"/>
      <c r="W22" s="20"/>
    </row>
    <row r="23" spans="1:23" s="5" customFormat="1">
      <c r="A23" s="789">
        <v>2009</v>
      </c>
      <c r="B23" s="608" t="s">
        <v>59</v>
      </c>
      <c r="C23" s="181">
        <v>347</v>
      </c>
      <c r="D23" s="181">
        <v>152</v>
      </c>
      <c r="E23" s="181">
        <v>306</v>
      </c>
      <c r="F23" s="181">
        <v>128</v>
      </c>
      <c r="G23" s="183">
        <v>1</v>
      </c>
      <c r="H23" s="183">
        <v>0.438</v>
      </c>
      <c r="I23" s="183">
        <v>0.88200000000000001</v>
      </c>
      <c r="J23" s="183">
        <v>0.36899999999999999</v>
      </c>
      <c r="K23" s="19"/>
      <c r="L23" s="19"/>
      <c r="M23" s="19"/>
      <c r="N23" s="19"/>
      <c r="O23" s="19"/>
      <c r="P23" s="19"/>
      <c r="R23" s="20"/>
      <c r="S23" s="20"/>
      <c r="T23" s="20"/>
      <c r="U23" s="20"/>
      <c r="V23" s="20"/>
      <c r="W23" s="20"/>
    </row>
    <row r="24" spans="1:23" s="5" customFormat="1">
      <c r="A24" s="789"/>
      <c r="B24" s="608" t="s">
        <v>17</v>
      </c>
      <c r="C24" s="184">
        <v>5693</v>
      </c>
      <c r="D24" s="184">
        <v>3057</v>
      </c>
      <c r="E24" s="184">
        <v>4240</v>
      </c>
      <c r="F24" s="181">
        <v>605</v>
      </c>
      <c r="G24" s="183">
        <v>1</v>
      </c>
      <c r="H24" s="183">
        <v>0.53700000000000003</v>
      </c>
      <c r="I24" s="183">
        <v>0.745</v>
      </c>
      <c r="J24" s="183">
        <v>0.106</v>
      </c>
      <c r="K24" s="19"/>
      <c r="L24" s="19"/>
      <c r="M24" s="19"/>
      <c r="N24" s="19"/>
      <c r="O24" s="19"/>
      <c r="P24" s="19"/>
      <c r="R24" s="20"/>
      <c r="S24" s="20"/>
      <c r="T24" s="20"/>
      <c r="U24" s="20"/>
      <c r="V24" s="20"/>
      <c r="W24" s="20"/>
    </row>
    <row r="25" spans="1:23" s="5" customFormat="1">
      <c r="A25" s="789"/>
      <c r="B25" s="608" t="s">
        <v>60</v>
      </c>
      <c r="C25" s="184">
        <v>2991</v>
      </c>
      <c r="D25" s="184">
        <v>1342</v>
      </c>
      <c r="E25" s="184">
        <v>2712</v>
      </c>
      <c r="F25" s="181">
        <v>325</v>
      </c>
      <c r="G25" s="183">
        <v>1</v>
      </c>
      <c r="H25" s="183">
        <v>0.44900000000000001</v>
      </c>
      <c r="I25" s="183">
        <v>0.90700000000000003</v>
      </c>
      <c r="J25" s="183">
        <v>0.109</v>
      </c>
      <c r="K25" s="19"/>
      <c r="L25" s="19"/>
      <c r="M25" s="19"/>
      <c r="N25" s="19"/>
      <c r="O25" s="19"/>
      <c r="P25" s="19"/>
      <c r="R25" s="20"/>
      <c r="S25" s="20"/>
      <c r="T25" s="20"/>
      <c r="U25" s="20"/>
      <c r="V25" s="20"/>
      <c r="W25" s="20"/>
    </row>
    <row r="26" spans="1:23" s="5" customFormat="1">
      <c r="A26" s="789"/>
      <c r="B26" s="608" t="s">
        <v>61</v>
      </c>
      <c r="C26" s="181">
        <v>405</v>
      </c>
      <c r="D26" s="181">
        <v>181</v>
      </c>
      <c r="E26" s="181">
        <v>396</v>
      </c>
      <c r="F26" s="181">
        <v>32</v>
      </c>
      <c r="G26" s="183">
        <v>1</v>
      </c>
      <c r="H26" s="183">
        <v>0.44700000000000001</v>
      </c>
      <c r="I26" s="183">
        <v>0.97799999999999998</v>
      </c>
      <c r="J26" s="183">
        <v>7.9000000000000001E-2</v>
      </c>
      <c r="K26" s="19"/>
      <c r="L26" s="19"/>
      <c r="M26" s="19"/>
      <c r="N26" s="19"/>
      <c r="O26" s="19"/>
      <c r="P26" s="19"/>
      <c r="R26" s="20"/>
      <c r="S26" s="20"/>
      <c r="T26" s="20"/>
      <c r="U26" s="20"/>
      <c r="V26" s="20"/>
      <c r="W26" s="20"/>
    </row>
    <row r="27" spans="1:23" s="5" customFormat="1">
      <c r="A27" s="789"/>
      <c r="B27" s="608" t="s">
        <v>62</v>
      </c>
      <c r="C27" s="184">
        <v>1146</v>
      </c>
      <c r="D27" s="181">
        <v>631</v>
      </c>
      <c r="E27" s="181">
        <v>961</v>
      </c>
      <c r="F27" s="181">
        <v>222</v>
      </c>
      <c r="G27" s="183">
        <v>1</v>
      </c>
      <c r="H27" s="183">
        <v>0.55100000000000005</v>
      </c>
      <c r="I27" s="183">
        <v>0.83899999999999997</v>
      </c>
      <c r="J27" s="183">
        <v>0.19400000000000001</v>
      </c>
      <c r="K27" s="19"/>
      <c r="L27" s="19"/>
      <c r="M27" s="19"/>
      <c r="N27" s="19"/>
      <c r="O27" s="19"/>
      <c r="P27" s="19"/>
      <c r="R27" s="20"/>
      <c r="S27" s="20"/>
      <c r="T27" s="20"/>
      <c r="U27" s="20"/>
      <c r="V27" s="20"/>
      <c r="W27" s="20"/>
    </row>
    <row r="28" spans="1:23" s="6" customFormat="1">
      <c r="A28" s="789"/>
      <c r="B28" s="608" t="s">
        <v>63</v>
      </c>
      <c r="C28" s="184">
        <v>1594</v>
      </c>
      <c r="D28" s="181">
        <v>207</v>
      </c>
      <c r="E28" s="184">
        <v>1542</v>
      </c>
      <c r="F28" s="181">
        <v>278</v>
      </c>
      <c r="G28" s="183">
        <v>1</v>
      </c>
      <c r="H28" s="183">
        <v>0.13</v>
      </c>
      <c r="I28" s="183">
        <v>0.96699999999999997</v>
      </c>
      <c r="J28" s="183">
        <v>0.17399999999999999</v>
      </c>
      <c r="K28" s="21"/>
      <c r="L28" s="21"/>
      <c r="M28" s="21"/>
      <c r="N28" s="21"/>
      <c r="O28" s="21"/>
      <c r="P28" s="21"/>
      <c r="R28" s="20"/>
      <c r="S28" s="20"/>
      <c r="T28" s="20"/>
      <c r="U28" s="20"/>
      <c r="V28" s="20"/>
      <c r="W28" s="20"/>
    </row>
    <row r="29" spans="1:23" s="6" customFormat="1">
      <c r="A29" s="789"/>
      <c r="B29" s="608" t="s">
        <v>64</v>
      </c>
      <c r="C29" s="181">
        <v>855</v>
      </c>
      <c r="D29" s="181">
        <v>245</v>
      </c>
      <c r="E29" s="181">
        <v>739</v>
      </c>
      <c r="F29" s="181">
        <v>292</v>
      </c>
      <c r="G29" s="183">
        <v>1</v>
      </c>
      <c r="H29" s="183">
        <v>0.28699999999999998</v>
      </c>
      <c r="I29" s="183">
        <v>0.86399999999999999</v>
      </c>
      <c r="J29" s="183">
        <v>0.34200000000000003</v>
      </c>
      <c r="K29" s="21"/>
      <c r="L29" s="21"/>
      <c r="M29" s="21"/>
      <c r="N29" s="21"/>
      <c r="O29" s="21"/>
      <c r="P29" s="21"/>
      <c r="R29" s="20"/>
      <c r="S29" s="20"/>
      <c r="T29" s="20"/>
      <c r="U29" s="20"/>
      <c r="V29" s="20"/>
      <c r="W29" s="20"/>
    </row>
    <row r="30" spans="1:23" s="5" customFormat="1">
      <c r="A30" s="789"/>
      <c r="B30" s="608" t="s">
        <v>65</v>
      </c>
      <c r="C30" s="181">
        <v>424</v>
      </c>
      <c r="D30" s="181">
        <v>231</v>
      </c>
      <c r="E30" s="181">
        <v>363</v>
      </c>
      <c r="F30" s="181">
        <v>140</v>
      </c>
      <c r="G30" s="183">
        <v>1</v>
      </c>
      <c r="H30" s="183">
        <v>0.54500000000000004</v>
      </c>
      <c r="I30" s="183">
        <v>0.85599999999999998</v>
      </c>
      <c r="J30" s="183">
        <v>0.33</v>
      </c>
      <c r="K30" s="19"/>
      <c r="L30" s="19"/>
      <c r="M30" s="19"/>
      <c r="N30" s="19"/>
      <c r="O30" s="19"/>
      <c r="P30" s="19"/>
      <c r="R30" s="20"/>
      <c r="S30" s="20"/>
      <c r="T30" s="20"/>
      <c r="U30" s="20"/>
      <c r="V30" s="20"/>
      <c r="W30" s="20"/>
    </row>
    <row r="31" spans="1:23" s="6" customFormat="1">
      <c r="A31" s="789"/>
      <c r="B31" s="608" t="s">
        <v>66</v>
      </c>
      <c r="C31" s="181">
        <v>56</v>
      </c>
      <c r="D31" s="181">
        <v>4</v>
      </c>
      <c r="E31" s="181">
        <v>52</v>
      </c>
      <c r="F31" s="181">
        <v>34</v>
      </c>
      <c r="G31" s="183">
        <v>1</v>
      </c>
      <c r="H31" s="183">
        <v>7.0999999999999994E-2</v>
      </c>
      <c r="I31" s="183">
        <v>0.92900000000000005</v>
      </c>
      <c r="J31" s="183">
        <v>0.60699999999999998</v>
      </c>
      <c r="K31" s="21"/>
      <c r="L31" s="21"/>
      <c r="M31" s="21"/>
      <c r="N31" s="21"/>
      <c r="O31" s="21"/>
      <c r="P31" s="21"/>
      <c r="R31" s="20"/>
      <c r="S31" s="20"/>
      <c r="T31" s="20"/>
      <c r="U31" s="20"/>
      <c r="V31" s="20"/>
      <c r="W31" s="20"/>
    </row>
  </sheetData>
  <mergeCells count="8">
    <mergeCell ref="V5:W5"/>
    <mergeCell ref="A14:A22"/>
    <mergeCell ref="A23:A31"/>
    <mergeCell ref="A2:G2"/>
    <mergeCell ref="C3:F3"/>
    <mergeCell ref="G3:J3"/>
    <mergeCell ref="A5:A13"/>
    <mergeCell ref="R5:T5"/>
  </mergeCells>
  <phoneticPr fontId="24" type="noConversion"/>
  <conditionalFormatting sqref="K1:P31">
    <cfRule type="cellIs" dxfId="4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82" orientation="portrait" cellComments="atEnd" useFirstPageNumber="1" r:id="rId1"/>
  <headerFooter alignWithMargins="0">
    <oddFooter>&amp;C&amp;"Arial,Negrito"-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7"/>
  <sheetViews>
    <sheetView showGridLines="0" showOutlineSymbols="0" topLeftCell="A70" workbookViewId="0">
      <selection activeCell="B39" sqref="B39"/>
    </sheetView>
  </sheetViews>
  <sheetFormatPr defaultColWidth="9.140625" defaultRowHeight="12.75"/>
  <cols>
    <col min="1" max="1" width="33.85546875" style="1" customWidth="1"/>
    <col min="2" max="2" width="42.7109375" style="1" customWidth="1"/>
    <col min="3" max="11" width="15.7109375" style="1" customWidth="1"/>
    <col min="12" max="16384" width="9.140625" style="1"/>
  </cols>
  <sheetData>
    <row r="1" spans="1:15" s="468" customFormat="1" ht="15.75">
      <c r="A1" s="467" t="s">
        <v>58</v>
      </c>
      <c r="B1" s="467"/>
      <c r="C1" s="467"/>
      <c r="D1" s="467"/>
      <c r="E1" s="467"/>
      <c r="F1" s="467"/>
      <c r="G1" s="467"/>
      <c r="H1" s="467"/>
    </row>
    <row r="2" spans="1:15" s="7" customForma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5" s="8" customFormat="1" ht="22.5">
      <c r="A3" s="116"/>
      <c r="B3" s="117"/>
      <c r="C3" s="118">
        <v>1989</v>
      </c>
      <c r="D3" s="119">
        <v>1999</v>
      </c>
      <c r="E3" s="120">
        <v>2009</v>
      </c>
      <c r="F3" s="121" t="s">
        <v>13</v>
      </c>
      <c r="G3" s="122" t="s">
        <v>55</v>
      </c>
      <c r="H3" s="123" t="s">
        <v>56</v>
      </c>
      <c r="I3" s="121" t="s">
        <v>14</v>
      </c>
      <c r="J3" s="122" t="s">
        <v>15</v>
      </c>
      <c r="K3" s="123" t="s">
        <v>16</v>
      </c>
    </row>
    <row r="4" spans="1:15" s="8" customFormat="1">
      <c r="A4" s="753" t="s">
        <v>18</v>
      </c>
      <c r="B4" s="124" t="s">
        <v>7</v>
      </c>
      <c r="C4" s="125">
        <v>24706</v>
      </c>
      <c r="D4" s="125">
        <v>19280</v>
      </c>
      <c r="E4" s="125">
        <v>13541</v>
      </c>
      <c r="F4" s="125">
        <v>-5426</v>
      </c>
      <c r="G4" s="125">
        <v>-5739</v>
      </c>
      <c r="H4" s="125">
        <v>-11165</v>
      </c>
      <c r="I4" s="126">
        <v>-0.22</v>
      </c>
      <c r="J4" s="126">
        <v>-0.29799999999999999</v>
      </c>
      <c r="K4" s="126">
        <v>-0.45200000000000001</v>
      </c>
    </row>
    <row r="5" spans="1:15">
      <c r="A5" s="753"/>
      <c r="B5" s="124" t="s">
        <v>19</v>
      </c>
      <c r="C5" s="127">
        <v>12561</v>
      </c>
      <c r="D5" s="125">
        <v>9556</v>
      </c>
      <c r="E5" s="125">
        <v>5797</v>
      </c>
      <c r="F5" s="125">
        <v>-3005</v>
      </c>
      <c r="G5" s="125">
        <v>-3759</v>
      </c>
      <c r="H5" s="125">
        <v>-6764</v>
      </c>
      <c r="I5" s="126">
        <v>-0.23899999999999999</v>
      </c>
      <c r="J5" s="126">
        <v>-0.39300000000000002</v>
      </c>
      <c r="K5" s="126">
        <v>-0.53800000000000003</v>
      </c>
    </row>
    <row r="6" spans="1:15">
      <c r="A6" s="753"/>
      <c r="B6" s="124" t="s">
        <v>20</v>
      </c>
      <c r="C6" s="125">
        <v>6318</v>
      </c>
      <c r="D6" s="125">
        <v>4452</v>
      </c>
      <c r="E6" s="125">
        <v>3152</v>
      </c>
      <c r="F6" s="125">
        <v>-1866</v>
      </c>
      <c r="G6" s="125">
        <v>-1300</v>
      </c>
      <c r="H6" s="125">
        <v>-3166</v>
      </c>
      <c r="I6" s="126">
        <v>-0.29499999999999998</v>
      </c>
      <c r="J6" s="126">
        <v>-0.29199999999999998</v>
      </c>
      <c r="K6" s="126">
        <v>-0.501</v>
      </c>
    </row>
    <row r="7" spans="1:15">
      <c r="A7" s="753"/>
      <c r="B7" s="124" t="s">
        <v>21</v>
      </c>
      <c r="C7" s="125">
        <v>4609</v>
      </c>
      <c r="D7" s="125">
        <v>3667</v>
      </c>
      <c r="E7" s="125">
        <v>2805</v>
      </c>
      <c r="F7" s="128">
        <v>-942</v>
      </c>
      <c r="G7" s="128">
        <v>-862</v>
      </c>
      <c r="H7" s="125">
        <v>-1804</v>
      </c>
      <c r="I7" s="126">
        <v>-0.20399999999999999</v>
      </c>
      <c r="J7" s="126">
        <v>-0.23499999999999999</v>
      </c>
      <c r="K7" s="126">
        <v>-0.39100000000000001</v>
      </c>
    </row>
    <row r="8" spans="1:15">
      <c r="A8" s="753"/>
      <c r="B8" s="124" t="s">
        <v>22</v>
      </c>
      <c r="C8" s="125">
        <v>1034</v>
      </c>
      <c r="D8" s="125">
        <v>1315</v>
      </c>
      <c r="E8" s="125">
        <v>1375</v>
      </c>
      <c r="F8" s="128">
        <v>281</v>
      </c>
      <c r="G8" s="128">
        <v>60</v>
      </c>
      <c r="H8" s="128">
        <v>341</v>
      </c>
      <c r="I8" s="126">
        <v>0.27200000000000002</v>
      </c>
      <c r="J8" s="126">
        <v>4.5999999999999999E-2</v>
      </c>
      <c r="K8" s="126">
        <v>0.33</v>
      </c>
      <c r="O8" s="99"/>
    </row>
    <row r="9" spans="1:15">
      <c r="A9" s="753"/>
      <c r="B9" s="124" t="s">
        <v>23</v>
      </c>
      <c r="C9" s="128">
        <v>144</v>
      </c>
      <c r="D9" s="128">
        <v>247</v>
      </c>
      <c r="E9" s="128">
        <v>338</v>
      </c>
      <c r="F9" s="128">
        <v>103</v>
      </c>
      <c r="G9" s="128">
        <v>91</v>
      </c>
      <c r="H9" s="128">
        <v>194</v>
      </c>
      <c r="I9" s="126">
        <v>0.71499999999999997</v>
      </c>
      <c r="J9" s="126">
        <v>0.36799999999999999</v>
      </c>
      <c r="K9" s="126">
        <v>1.347</v>
      </c>
    </row>
    <row r="10" spans="1:15">
      <c r="A10" s="753"/>
      <c r="B10" s="124" t="s">
        <v>24</v>
      </c>
      <c r="C10" s="128">
        <v>40</v>
      </c>
      <c r="D10" s="128">
        <v>43</v>
      </c>
      <c r="E10" s="128">
        <v>74</v>
      </c>
      <c r="F10" s="128">
        <v>3</v>
      </c>
      <c r="G10" s="128">
        <v>31</v>
      </c>
      <c r="H10" s="128">
        <v>34</v>
      </c>
      <c r="I10" s="126">
        <v>7.4999999999999997E-2</v>
      </c>
      <c r="J10" s="126">
        <v>0.72099999999999997</v>
      </c>
      <c r="K10" s="126">
        <v>0.85</v>
      </c>
    </row>
    <row r="11" spans="1:15">
      <c r="A11" s="750" t="s">
        <v>25</v>
      </c>
      <c r="B11" s="129" t="s">
        <v>7</v>
      </c>
      <c r="C11" s="130">
        <v>1</v>
      </c>
      <c r="D11" s="130">
        <v>1</v>
      </c>
      <c r="E11" s="130">
        <v>1</v>
      </c>
      <c r="F11" s="131">
        <v>0</v>
      </c>
      <c r="G11" s="131">
        <v>0</v>
      </c>
      <c r="H11" s="131">
        <v>0</v>
      </c>
      <c r="I11" s="132"/>
      <c r="J11" s="132"/>
      <c r="K11" s="132"/>
    </row>
    <row r="12" spans="1:15">
      <c r="A12" s="750"/>
      <c r="B12" s="129" t="s">
        <v>19</v>
      </c>
      <c r="C12" s="130">
        <v>0.50800000000000001</v>
      </c>
      <c r="D12" s="130">
        <v>0.496</v>
      </c>
      <c r="E12" s="130">
        <v>0.42799999999999999</v>
      </c>
      <c r="F12" s="131">
        <v>-1.3</v>
      </c>
      <c r="G12" s="131">
        <v>-6.8</v>
      </c>
      <c r="H12" s="131">
        <v>-8</v>
      </c>
      <c r="I12" s="132"/>
      <c r="J12" s="132"/>
      <c r="K12" s="132"/>
    </row>
    <row r="13" spans="1:15">
      <c r="A13" s="750"/>
      <c r="B13" s="129" t="s">
        <v>20</v>
      </c>
      <c r="C13" s="130">
        <v>0.25600000000000001</v>
      </c>
      <c r="D13" s="130">
        <v>0.23100000000000001</v>
      </c>
      <c r="E13" s="130">
        <v>0.23300000000000001</v>
      </c>
      <c r="F13" s="131">
        <v>-2.5</v>
      </c>
      <c r="G13" s="131">
        <v>0.2</v>
      </c>
      <c r="H13" s="131">
        <v>-2.2999999999999998</v>
      </c>
      <c r="I13" s="132"/>
      <c r="J13" s="132"/>
      <c r="K13" s="132"/>
    </row>
    <row r="14" spans="1:15">
      <c r="A14" s="750"/>
      <c r="B14" s="129" t="s">
        <v>21</v>
      </c>
      <c r="C14" s="130">
        <v>0.187</v>
      </c>
      <c r="D14" s="130">
        <v>0.19</v>
      </c>
      <c r="E14" s="130">
        <v>0.20699999999999999</v>
      </c>
      <c r="F14" s="131">
        <v>0.4</v>
      </c>
      <c r="G14" s="131">
        <v>1.7</v>
      </c>
      <c r="H14" s="131">
        <v>2.1</v>
      </c>
      <c r="I14" s="132"/>
      <c r="J14" s="132"/>
      <c r="K14" s="132"/>
    </row>
    <row r="15" spans="1:15">
      <c r="A15" s="750"/>
      <c r="B15" s="129" t="s">
        <v>22</v>
      </c>
      <c r="C15" s="130">
        <v>4.2000000000000003E-2</v>
      </c>
      <c r="D15" s="130">
        <v>6.8000000000000005E-2</v>
      </c>
      <c r="E15" s="130">
        <v>0.10199999999999999</v>
      </c>
      <c r="F15" s="131">
        <v>2.6</v>
      </c>
      <c r="G15" s="131">
        <v>3.3</v>
      </c>
      <c r="H15" s="131">
        <v>6</v>
      </c>
      <c r="I15" s="132"/>
      <c r="J15" s="132"/>
      <c r="K15" s="132"/>
    </row>
    <row r="16" spans="1:15">
      <c r="A16" s="750"/>
      <c r="B16" s="129" t="s">
        <v>23</v>
      </c>
      <c r="C16" s="130">
        <v>6.0000000000000001E-3</v>
      </c>
      <c r="D16" s="130">
        <v>1.2999999999999999E-2</v>
      </c>
      <c r="E16" s="130">
        <v>2.5000000000000001E-2</v>
      </c>
      <c r="F16" s="131">
        <v>0.7</v>
      </c>
      <c r="G16" s="131">
        <v>1.2</v>
      </c>
      <c r="H16" s="131">
        <v>1.9</v>
      </c>
      <c r="I16" s="132"/>
      <c r="J16" s="132"/>
      <c r="K16" s="132"/>
    </row>
    <row r="17" spans="1:11">
      <c r="A17" s="750"/>
      <c r="B17" s="129" t="s">
        <v>24</v>
      </c>
      <c r="C17" s="130">
        <v>2E-3</v>
      </c>
      <c r="D17" s="130">
        <v>2E-3</v>
      </c>
      <c r="E17" s="130">
        <v>5.0000000000000001E-3</v>
      </c>
      <c r="F17" s="131">
        <v>0.1</v>
      </c>
      <c r="G17" s="131">
        <v>0.3</v>
      </c>
      <c r="H17" s="131">
        <v>0.4</v>
      </c>
      <c r="I17" s="132"/>
      <c r="J17" s="132"/>
      <c r="K17" s="132"/>
    </row>
    <row r="18" spans="1:11">
      <c r="A18" s="753" t="s">
        <v>26</v>
      </c>
      <c r="B18" s="124" t="s">
        <v>7</v>
      </c>
      <c r="C18" s="125">
        <v>24612</v>
      </c>
      <c r="D18" s="125">
        <v>19230</v>
      </c>
      <c r="E18" s="125">
        <v>13511</v>
      </c>
      <c r="F18" s="125">
        <v>-5382</v>
      </c>
      <c r="G18" s="125">
        <v>-5719</v>
      </c>
      <c r="H18" s="125">
        <v>-11101</v>
      </c>
      <c r="I18" s="126">
        <v>-0.219</v>
      </c>
      <c r="J18" s="126">
        <v>-0.29699999999999999</v>
      </c>
      <c r="K18" s="126">
        <v>-0.45100000000000001</v>
      </c>
    </row>
    <row r="19" spans="1:11">
      <c r="A19" s="753"/>
      <c r="B19" s="124" t="s">
        <v>9</v>
      </c>
      <c r="C19" s="125">
        <v>11976</v>
      </c>
      <c r="D19" s="125">
        <v>8550</v>
      </c>
      <c r="E19" s="125">
        <v>6050</v>
      </c>
      <c r="F19" s="125">
        <v>-3426</v>
      </c>
      <c r="G19" s="125">
        <v>-2500</v>
      </c>
      <c r="H19" s="125">
        <v>-5926</v>
      </c>
      <c r="I19" s="126">
        <v>-0.28599999999999998</v>
      </c>
      <c r="J19" s="126">
        <v>-0.29199999999999998</v>
      </c>
      <c r="K19" s="126">
        <v>-0.495</v>
      </c>
    </row>
    <row r="20" spans="1:11">
      <c r="A20" s="753"/>
      <c r="B20" s="124" t="s">
        <v>8</v>
      </c>
      <c r="C20" s="125">
        <v>20419</v>
      </c>
      <c r="D20" s="125">
        <v>16597</v>
      </c>
      <c r="E20" s="125">
        <v>11311</v>
      </c>
      <c r="F20" s="125">
        <v>-3822</v>
      </c>
      <c r="G20" s="125">
        <v>-5286</v>
      </c>
      <c r="H20" s="125">
        <v>-9108</v>
      </c>
      <c r="I20" s="126">
        <v>-0.187</v>
      </c>
      <c r="J20" s="126">
        <v>-0.318</v>
      </c>
      <c r="K20" s="126">
        <v>-0.44600000000000001</v>
      </c>
    </row>
    <row r="21" spans="1:11">
      <c r="A21" s="753"/>
      <c r="B21" s="124" t="s">
        <v>27</v>
      </c>
      <c r="C21" s="125">
        <v>3765</v>
      </c>
      <c r="D21" s="125">
        <v>2344</v>
      </c>
      <c r="E21" s="125">
        <v>2056</v>
      </c>
      <c r="F21" s="125">
        <v>-1421</v>
      </c>
      <c r="G21" s="128">
        <v>-288</v>
      </c>
      <c r="H21" s="125">
        <v>-1709</v>
      </c>
      <c r="I21" s="126">
        <v>-0.377</v>
      </c>
      <c r="J21" s="126">
        <v>-0.123</v>
      </c>
      <c r="K21" s="126">
        <v>-0.45400000000000001</v>
      </c>
    </row>
    <row r="22" spans="1:11">
      <c r="A22" s="750" t="s">
        <v>28</v>
      </c>
      <c r="B22" s="129" t="s">
        <v>7</v>
      </c>
      <c r="C22" s="130">
        <v>1</v>
      </c>
      <c r="D22" s="130">
        <v>1</v>
      </c>
      <c r="E22" s="130">
        <v>1</v>
      </c>
      <c r="F22" s="131">
        <v>0</v>
      </c>
      <c r="G22" s="131">
        <v>0</v>
      </c>
      <c r="H22" s="131">
        <v>0</v>
      </c>
      <c r="I22" s="132"/>
      <c r="J22" s="132"/>
      <c r="K22" s="132"/>
    </row>
    <row r="23" spans="1:11">
      <c r="A23" s="750"/>
      <c r="B23" s="129" t="s">
        <v>9</v>
      </c>
      <c r="C23" s="130">
        <v>0.48699999999999999</v>
      </c>
      <c r="D23" s="130">
        <v>0.44500000000000001</v>
      </c>
      <c r="E23" s="130">
        <v>0.44800000000000001</v>
      </c>
      <c r="F23" s="131">
        <v>-4.2</v>
      </c>
      <c r="G23" s="131">
        <v>0.3</v>
      </c>
      <c r="H23" s="131">
        <v>-3.9</v>
      </c>
      <c r="I23" s="132"/>
      <c r="J23" s="132"/>
      <c r="K23" s="132"/>
    </row>
    <row r="24" spans="1:11">
      <c r="A24" s="750"/>
      <c r="B24" s="129" t="s">
        <v>8</v>
      </c>
      <c r="C24" s="130">
        <v>0.83</v>
      </c>
      <c r="D24" s="130">
        <v>0.86299999999999999</v>
      </c>
      <c r="E24" s="130">
        <v>0.83699999999999997</v>
      </c>
      <c r="F24" s="131">
        <v>3.3</v>
      </c>
      <c r="G24" s="131">
        <v>-2.6</v>
      </c>
      <c r="H24" s="131">
        <v>0.8</v>
      </c>
      <c r="I24" s="132"/>
      <c r="J24" s="132"/>
      <c r="K24" s="132"/>
    </row>
    <row r="25" spans="1:11">
      <c r="A25" s="750"/>
      <c r="B25" s="129" t="s">
        <v>27</v>
      </c>
      <c r="C25" s="130">
        <v>0.153</v>
      </c>
      <c r="D25" s="130">
        <v>0.122</v>
      </c>
      <c r="E25" s="130">
        <v>0.152</v>
      </c>
      <c r="F25" s="131">
        <v>-3.1</v>
      </c>
      <c r="G25" s="131">
        <v>3</v>
      </c>
      <c r="H25" s="131">
        <v>-0.1</v>
      </c>
      <c r="I25" s="132"/>
      <c r="J25" s="132"/>
      <c r="K25" s="132"/>
    </row>
    <row r="26" spans="1:11">
      <c r="A26" s="753" t="s">
        <v>29</v>
      </c>
      <c r="B26" s="124" t="s">
        <v>7</v>
      </c>
      <c r="C26" s="125">
        <v>24706</v>
      </c>
      <c r="D26" s="125">
        <v>19280</v>
      </c>
      <c r="E26" s="125">
        <v>13541</v>
      </c>
      <c r="F26" s="125">
        <v>-5426</v>
      </c>
      <c r="G26" s="125">
        <v>-5739</v>
      </c>
      <c r="H26" s="125">
        <v>-11165</v>
      </c>
      <c r="I26" s="126">
        <v>-0.22</v>
      </c>
      <c r="J26" s="126">
        <v>-0.29799999999999999</v>
      </c>
      <c r="K26" s="126">
        <v>-0.45200000000000001</v>
      </c>
    </row>
    <row r="27" spans="1:11">
      <c r="A27" s="753"/>
      <c r="B27" s="124" t="s">
        <v>30</v>
      </c>
      <c r="C27" s="125">
        <v>23465</v>
      </c>
      <c r="D27" s="125">
        <v>17906</v>
      </c>
      <c r="E27" s="125">
        <v>13036</v>
      </c>
      <c r="F27" s="125">
        <v>-5559</v>
      </c>
      <c r="G27" s="125">
        <v>-4870</v>
      </c>
      <c r="H27" s="125">
        <v>-10429</v>
      </c>
      <c r="I27" s="126">
        <v>-0.23699999999999999</v>
      </c>
      <c r="J27" s="126">
        <v>-0.27200000000000002</v>
      </c>
      <c r="K27" s="126">
        <v>-0.44400000000000001</v>
      </c>
    </row>
    <row r="28" spans="1:11">
      <c r="A28" s="753"/>
      <c r="B28" s="124" t="s">
        <v>31</v>
      </c>
      <c r="C28" s="128">
        <v>998</v>
      </c>
      <c r="D28" s="125">
        <v>1180</v>
      </c>
      <c r="E28" s="128">
        <v>324</v>
      </c>
      <c r="F28" s="128">
        <v>182</v>
      </c>
      <c r="G28" s="128">
        <v>-856</v>
      </c>
      <c r="H28" s="128">
        <v>-674</v>
      </c>
      <c r="I28" s="126">
        <v>0.182</v>
      </c>
      <c r="J28" s="126">
        <v>-0.72499999999999998</v>
      </c>
      <c r="K28" s="126">
        <v>-0.67500000000000004</v>
      </c>
    </row>
    <row r="29" spans="1:11">
      <c r="A29" s="753"/>
      <c r="B29" s="124" t="s">
        <v>32</v>
      </c>
      <c r="C29" s="128">
        <v>183</v>
      </c>
      <c r="D29" s="128">
        <v>131</v>
      </c>
      <c r="E29" s="128">
        <v>133</v>
      </c>
      <c r="F29" s="128">
        <v>-52</v>
      </c>
      <c r="G29" s="128">
        <v>2</v>
      </c>
      <c r="H29" s="128">
        <v>-50</v>
      </c>
      <c r="I29" s="126">
        <v>-0.28399999999999997</v>
      </c>
      <c r="J29" s="126">
        <v>1.4999999999999999E-2</v>
      </c>
      <c r="K29" s="126">
        <v>-0.27300000000000002</v>
      </c>
    </row>
    <row r="30" spans="1:11">
      <c r="A30" s="753"/>
      <c r="B30" s="124" t="s">
        <v>33</v>
      </c>
      <c r="C30" s="128">
        <v>60</v>
      </c>
      <c r="D30" s="128">
        <v>63</v>
      </c>
      <c r="E30" s="128">
        <v>48</v>
      </c>
      <c r="F30" s="128">
        <v>3</v>
      </c>
      <c r="G30" s="128">
        <v>-15</v>
      </c>
      <c r="H30" s="128">
        <v>-12</v>
      </c>
      <c r="I30" s="126">
        <v>0.05</v>
      </c>
      <c r="J30" s="126">
        <v>-0.23799999999999999</v>
      </c>
      <c r="K30" s="126">
        <v>-0.2</v>
      </c>
    </row>
    <row r="31" spans="1:11">
      <c r="A31" s="750" t="s">
        <v>34</v>
      </c>
      <c r="B31" s="129" t="s">
        <v>7</v>
      </c>
      <c r="C31" s="130">
        <v>1</v>
      </c>
      <c r="D31" s="130">
        <v>1</v>
      </c>
      <c r="E31" s="130">
        <v>1</v>
      </c>
      <c r="F31" s="131">
        <v>0</v>
      </c>
      <c r="G31" s="131">
        <v>0</v>
      </c>
      <c r="H31" s="131">
        <v>0</v>
      </c>
      <c r="I31" s="132"/>
      <c r="J31" s="132"/>
      <c r="K31" s="132"/>
    </row>
    <row r="32" spans="1:11">
      <c r="A32" s="750"/>
      <c r="B32" s="129" t="s">
        <v>30</v>
      </c>
      <c r="C32" s="130">
        <v>0.95</v>
      </c>
      <c r="D32" s="130">
        <v>0.92900000000000005</v>
      </c>
      <c r="E32" s="130">
        <v>0.96299999999999997</v>
      </c>
      <c r="F32" s="131">
        <v>-2.1</v>
      </c>
      <c r="G32" s="131">
        <v>3.4</v>
      </c>
      <c r="H32" s="131">
        <v>1.3</v>
      </c>
      <c r="I32" s="132"/>
      <c r="J32" s="132"/>
      <c r="K32" s="132"/>
    </row>
    <row r="33" spans="1:11">
      <c r="A33" s="750"/>
      <c r="B33" s="129" t="s">
        <v>31</v>
      </c>
      <c r="C33" s="130">
        <v>0.04</v>
      </c>
      <c r="D33" s="130">
        <v>6.0999999999999999E-2</v>
      </c>
      <c r="E33" s="130">
        <v>2.4E-2</v>
      </c>
      <c r="F33" s="131">
        <v>2.1</v>
      </c>
      <c r="G33" s="131">
        <v>-3.7</v>
      </c>
      <c r="H33" s="131">
        <v>-1.6</v>
      </c>
      <c r="I33" s="132"/>
      <c r="J33" s="132"/>
      <c r="K33" s="132"/>
    </row>
    <row r="34" spans="1:11">
      <c r="A34" s="750"/>
      <c r="B34" s="129" t="s">
        <v>32</v>
      </c>
      <c r="C34" s="130">
        <v>7.0000000000000001E-3</v>
      </c>
      <c r="D34" s="130">
        <v>7.0000000000000001E-3</v>
      </c>
      <c r="E34" s="130">
        <v>0.01</v>
      </c>
      <c r="F34" s="131">
        <v>-0.1</v>
      </c>
      <c r="G34" s="131">
        <v>0.3</v>
      </c>
      <c r="H34" s="131">
        <v>0.2</v>
      </c>
      <c r="I34" s="132"/>
      <c r="J34" s="132"/>
      <c r="K34" s="132"/>
    </row>
    <row r="35" spans="1:11">
      <c r="A35" s="750"/>
      <c r="B35" s="129" t="s">
        <v>33</v>
      </c>
      <c r="C35" s="130">
        <v>2E-3</v>
      </c>
      <c r="D35" s="130">
        <v>3.0000000000000001E-3</v>
      </c>
      <c r="E35" s="130">
        <v>4.0000000000000001E-3</v>
      </c>
      <c r="F35" s="131">
        <v>0.1</v>
      </c>
      <c r="G35" s="131">
        <v>0</v>
      </c>
      <c r="H35" s="131">
        <v>0.1</v>
      </c>
      <c r="I35" s="132"/>
      <c r="J35" s="132"/>
      <c r="K35" s="132"/>
    </row>
    <row r="36" spans="1:11">
      <c r="A36" s="753" t="s">
        <v>35</v>
      </c>
      <c r="B36" s="124" t="s">
        <v>7</v>
      </c>
      <c r="C36" s="125">
        <v>24706</v>
      </c>
      <c r="D36" s="125">
        <v>19280</v>
      </c>
      <c r="E36" s="125">
        <v>13541</v>
      </c>
      <c r="F36" s="125">
        <v>-5426</v>
      </c>
      <c r="G36" s="125">
        <v>-5739</v>
      </c>
      <c r="H36" s="125">
        <v>-11165</v>
      </c>
      <c r="I36" s="126">
        <v>-0.22</v>
      </c>
      <c r="J36" s="126">
        <v>-0.29799999999999999</v>
      </c>
      <c r="K36" s="126">
        <v>-0.45200000000000001</v>
      </c>
    </row>
    <row r="37" spans="1:11">
      <c r="A37" s="753"/>
      <c r="B37" s="124" t="s">
        <v>36</v>
      </c>
      <c r="C37" s="128">
        <v>620</v>
      </c>
      <c r="D37" s="125">
        <v>1333</v>
      </c>
      <c r="E37" s="125">
        <v>2041</v>
      </c>
      <c r="F37" s="128">
        <v>713</v>
      </c>
      <c r="G37" s="128">
        <v>708</v>
      </c>
      <c r="H37" s="125">
        <v>1421</v>
      </c>
      <c r="I37" s="126">
        <v>1.1499999999999999</v>
      </c>
      <c r="J37" s="126">
        <v>0.53100000000000003</v>
      </c>
      <c r="K37" s="126">
        <v>2.2919999999999998</v>
      </c>
    </row>
    <row r="38" spans="1:11" ht="22.5">
      <c r="A38" s="753"/>
      <c r="B38" s="124" t="s">
        <v>37</v>
      </c>
      <c r="C38" s="125">
        <v>23050</v>
      </c>
      <c r="D38" s="125">
        <v>16640</v>
      </c>
      <c r="E38" s="125">
        <v>9012</v>
      </c>
      <c r="F38" s="125">
        <v>-6410</v>
      </c>
      <c r="G38" s="125">
        <v>-7628</v>
      </c>
      <c r="H38" s="125">
        <v>-14038</v>
      </c>
      <c r="I38" s="126">
        <v>-0.27800000000000002</v>
      </c>
      <c r="J38" s="126">
        <v>-0.45800000000000002</v>
      </c>
      <c r="K38" s="126">
        <v>-0.60899999999999999</v>
      </c>
    </row>
    <row r="39" spans="1:11" ht="22.5">
      <c r="A39" s="753"/>
      <c r="B39" s="124" t="s">
        <v>38</v>
      </c>
      <c r="C39" s="125">
        <v>1036</v>
      </c>
      <c r="D39" s="125">
        <v>1307</v>
      </c>
      <c r="E39" s="125">
        <v>2488</v>
      </c>
      <c r="F39" s="128">
        <v>271</v>
      </c>
      <c r="G39" s="125">
        <v>1181</v>
      </c>
      <c r="H39" s="125">
        <v>1452</v>
      </c>
      <c r="I39" s="126">
        <v>0.26200000000000001</v>
      </c>
      <c r="J39" s="126">
        <v>0.90400000000000003</v>
      </c>
      <c r="K39" s="126">
        <v>1.4019999999999999</v>
      </c>
    </row>
    <row r="40" spans="1:11">
      <c r="A40" s="750" t="s">
        <v>39</v>
      </c>
      <c r="B40" s="129" t="s">
        <v>7</v>
      </c>
      <c r="C40" s="130">
        <v>1</v>
      </c>
      <c r="D40" s="130">
        <v>1</v>
      </c>
      <c r="E40" s="130">
        <v>1</v>
      </c>
      <c r="F40" s="131">
        <v>0</v>
      </c>
      <c r="G40" s="131">
        <v>0</v>
      </c>
      <c r="H40" s="131">
        <v>0</v>
      </c>
      <c r="I40" s="132"/>
      <c r="J40" s="132"/>
      <c r="K40" s="132"/>
    </row>
    <row r="41" spans="1:11">
      <c r="A41" s="750"/>
      <c r="B41" s="129" t="s">
        <v>36</v>
      </c>
      <c r="C41" s="130">
        <v>2.5000000000000001E-2</v>
      </c>
      <c r="D41" s="130">
        <v>6.9000000000000006E-2</v>
      </c>
      <c r="E41" s="130">
        <v>0.151</v>
      </c>
      <c r="F41" s="131">
        <v>4.4000000000000004</v>
      </c>
      <c r="G41" s="131">
        <v>8.1999999999999993</v>
      </c>
      <c r="H41" s="131">
        <v>12.6</v>
      </c>
      <c r="I41" s="132"/>
      <c r="J41" s="132"/>
      <c r="K41" s="132"/>
    </row>
    <row r="42" spans="1:11" ht="22.5">
      <c r="A42" s="750"/>
      <c r="B42" s="129" t="s">
        <v>37</v>
      </c>
      <c r="C42" s="130">
        <v>0.93300000000000005</v>
      </c>
      <c r="D42" s="130">
        <v>0.86299999999999999</v>
      </c>
      <c r="E42" s="130">
        <v>0.66600000000000004</v>
      </c>
      <c r="F42" s="131">
        <v>-7</v>
      </c>
      <c r="G42" s="131">
        <v>-19.8</v>
      </c>
      <c r="H42" s="131">
        <v>-26.7</v>
      </c>
      <c r="I42" s="132"/>
      <c r="J42" s="132"/>
      <c r="K42" s="132"/>
    </row>
    <row r="43" spans="1:11" ht="22.5">
      <c r="A43" s="750"/>
      <c r="B43" s="129" t="s">
        <v>38</v>
      </c>
      <c r="C43" s="130">
        <v>4.2000000000000003E-2</v>
      </c>
      <c r="D43" s="130">
        <v>6.8000000000000005E-2</v>
      </c>
      <c r="E43" s="130">
        <v>0.184</v>
      </c>
      <c r="F43" s="131">
        <v>2.6</v>
      </c>
      <c r="G43" s="131">
        <v>11.6</v>
      </c>
      <c r="H43" s="131">
        <v>14.2</v>
      </c>
      <c r="I43" s="132"/>
      <c r="J43" s="132"/>
      <c r="K43" s="132"/>
    </row>
    <row r="44" spans="1:11">
      <c r="A44" s="753" t="s">
        <v>40</v>
      </c>
      <c r="B44" s="124" t="s">
        <v>7</v>
      </c>
      <c r="C44" s="125">
        <v>118983</v>
      </c>
      <c r="D44" s="125">
        <v>121308</v>
      </c>
      <c r="E44" s="125">
        <v>120412</v>
      </c>
      <c r="F44" s="125">
        <v>2325</v>
      </c>
      <c r="G44" s="128">
        <v>-896</v>
      </c>
      <c r="H44" s="125">
        <v>1429</v>
      </c>
      <c r="I44" s="126">
        <v>0.02</v>
      </c>
      <c r="J44" s="126">
        <v>-7.0000000000000001E-3</v>
      </c>
      <c r="K44" s="126">
        <v>1.2E-2</v>
      </c>
    </row>
    <row r="45" spans="1:11">
      <c r="A45" s="753"/>
      <c r="B45" s="124" t="s">
        <v>19</v>
      </c>
      <c r="C45" s="127">
        <v>4606</v>
      </c>
      <c r="D45" s="125">
        <v>3468</v>
      </c>
      <c r="E45" s="125">
        <v>2050</v>
      </c>
      <c r="F45" s="125">
        <v>-1138</v>
      </c>
      <c r="G45" s="125">
        <v>-1418</v>
      </c>
      <c r="H45" s="125">
        <v>-2556</v>
      </c>
      <c r="I45" s="126">
        <v>-0.247</v>
      </c>
      <c r="J45" s="126">
        <v>-0.40899999999999997</v>
      </c>
      <c r="K45" s="126">
        <v>-0.55500000000000005</v>
      </c>
    </row>
    <row r="46" spans="1:11">
      <c r="A46" s="753"/>
      <c r="B46" s="124" t="s">
        <v>20</v>
      </c>
      <c r="C46" s="125">
        <v>15341</v>
      </c>
      <c r="D46" s="125">
        <v>10516</v>
      </c>
      <c r="E46" s="125">
        <v>7646</v>
      </c>
      <c r="F46" s="125">
        <v>-4825</v>
      </c>
      <c r="G46" s="125">
        <v>-2870</v>
      </c>
      <c r="H46" s="125">
        <v>-7695</v>
      </c>
      <c r="I46" s="126">
        <v>-0.315</v>
      </c>
      <c r="J46" s="126">
        <v>-0.27300000000000002</v>
      </c>
      <c r="K46" s="126">
        <v>-0.502</v>
      </c>
    </row>
    <row r="47" spans="1:11">
      <c r="A47" s="753"/>
      <c r="B47" s="124" t="s">
        <v>21</v>
      </c>
      <c r="C47" s="125">
        <v>46648</v>
      </c>
      <c r="D47" s="125">
        <v>39329</v>
      </c>
      <c r="E47" s="125">
        <v>30864</v>
      </c>
      <c r="F47" s="125">
        <v>-7319</v>
      </c>
      <c r="G47" s="125">
        <v>-8465</v>
      </c>
      <c r="H47" s="125">
        <v>-15784</v>
      </c>
      <c r="I47" s="126">
        <v>-0.157</v>
      </c>
      <c r="J47" s="126">
        <v>-0.215</v>
      </c>
      <c r="K47" s="126">
        <v>-0.33800000000000002</v>
      </c>
    </row>
    <row r="48" spans="1:11">
      <c r="A48" s="753"/>
      <c r="B48" s="124" t="s">
        <v>22</v>
      </c>
      <c r="C48" s="125">
        <v>30630</v>
      </c>
      <c r="D48" s="125">
        <v>39474</v>
      </c>
      <c r="E48" s="125">
        <v>41615</v>
      </c>
      <c r="F48" s="125">
        <v>8844</v>
      </c>
      <c r="G48" s="125">
        <v>2141</v>
      </c>
      <c r="H48" s="125">
        <v>10985</v>
      </c>
      <c r="I48" s="126">
        <v>0.28899999999999998</v>
      </c>
      <c r="J48" s="126">
        <v>5.3999999999999999E-2</v>
      </c>
      <c r="K48" s="126">
        <v>0.35899999999999999</v>
      </c>
    </row>
    <row r="49" spans="1:11">
      <c r="A49" s="753"/>
      <c r="B49" s="124" t="s">
        <v>23</v>
      </c>
      <c r="C49" s="125">
        <v>9484</v>
      </c>
      <c r="D49" s="125">
        <v>16437</v>
      </c>
      <c r="E49" s="125">
        <v>22474</v>
      </c>
      <c r="F49" s="125">
        <v>6953</v>
      </c>
      <c r="G49" s="125">
        <v>6037</v>
      </c>
      <c r="H49" s="125">
        <v>12990</v>
      </c>
      <c r="I49" s="126">
        <v>0.73299999999999998</v>
      </c>
      <c r="J49" s="126">
        <v>0.36699999999999999</v>
      </c>
      <c r="K49" s="126">
        <v>1.37</v>
      </c>
    </row>
    <row r="50" spans="1:11">
      <c r="A50" s="753"/>
      <c r="B50" s="124" t="s">
        <v>24</v>
      </c>
      <c r="C50" s="125">
        <v>12273</v>
      </c>
      <c r="D50" s="125">
        <v>12084</v>
      </c>
      <c r="E50" s="125">
        <v>15763</v>
      </c>
      <c r="F50" s="128">
        <v>-189</v>
      </c>
      <c r="G50" s="125">
        <v>3679</v>
      </c>
      <c r="H50" s="125">
        <v>3490</v>
      </c>
      <c r="I50" s="126">
        <v>-1.4999999999999999E-2</v>
      </c>
      <c r="J50" s="126">
        <v>0.30399999999999999</v>
      </c>
      <c r="K50" s="126">
        <v>0.28399999999999997</v>
      </c>
    </row>
    <row r="51" spans="1:11">
      <c r="A51" s="750" t="s">
        <v>41</v>
      </c>
      <c r="B51" s="129" t="s">
        <v>7</v>
      </c>
      <c r="C51" s="134">
        <v>1</v>
      </c>
      <c r="D51" s="134">
        <v>1</v>
      </c>
      <c r="E51" s="134">
        <v>1</v>
      </c>
      <c r="F51" s="131">
        <v>0</v>
      </c>
      <c r="G51" s="131">
        <v>0</v>
      </c>
      <c r="H51" s="131">
        <v>0</v>
      </c>
      <c r="I51" s="132"/>
      <c r="J51" s="132"/>
      <c r="K51" s="132"/>
    </row>
    <row r="52" spans="1:11">
      <c r="A52" s="750"/>
      <c r="B52" s="129" t="s">
        <v>19</v>
      </c>
      <c r="C52" s="134">
        <v>3.9E-2</v>
      </c>
      <c r="D52" s="134">
        <v>2.9000000000000001E-2</v>
      </c>
      <c r="E52" s="134">
        <v>1.7000000000000001E-2</v>
      </c>
      <c r="F52" s="131">
        <v>-1</v>
      </c>
      <c r="G52" s="131">
        <v>-1.2</v>
      </c>
      <c r="H52" s="131">
        <v>-2.2000000000000002</v>
      </c>
      <c r="I52" s="132"/>
      <c r="J52" s="132"/>
      <c r="K52" s="132"/>
    </row>
    <row r="53" spans="1:11">
      <c r="A53" s="750"/>
      <c r="B53" s="129" t="s">
        <v>20</v>
      </c>
      <c r="C53" s="134">
        <v>0.129</v>
      </c>
      <c r="D53" s="134">
        <v>8.6999999999999994E-2</v>
      </c>
      <c r="E53" s="134">
        <v>6.3E-2</v>
      </c>
      <c r="F53" s="131">
        <v>-4.2</v>
      </c>
      <c r="G53" s="131">
        <v>-2.2999999999999998</v>
      </c>
      <c r="H53" s="131">
        <v>-6.5</v>
      </c>
      <c r="I53" s="132"/>
      <c r="J53" s="132"/>
      <c r="K53" s="132"/>
    </row>
    <row r="54" spans="1:11">
      <c r="A54" s="750"/>
      <c r="B54" s="129" t="s">
        <v>21</v>
      </c>
      <c r="C54" s="134">
        <v>0.39200000000000002</v>
      </c>
      <c r="D54" s="134">
        <v>0.32400000000000001</v>
      </c>
      <c r="E54" s="134">
        <v>0.25600000000000001</v>
      </c>
      <c r="F54" s="131">
        <v>-6.8</v>
      </c>
      <c r="G54" s="131">
        <v>-6.8</v>
      </c>
      <c r="H54" s="131">
        <v>-13.6</v>
      </c>
      <c r="I54" s="132"/>
      <c r="J54" s="132"/>
      <c r="K54" s="132"/>
    </row>
    <row r="55" spans="1:11">
      <c r="A55" s="750"/>
      <c r="B55" s="129" t="s">
        <v>22</v>
      </c>
      <c r="C55" s="134">
        <v>0.25700000000000001</v>
      </c>
      <c r="D55" s="134">
        <v>0.32500000000000001</v>
      </c>
      <c r="E55" s="134">
        <v>0.34599999999999997</v>
      </c>
      <c r="F55" s="131">
        <v>6.8</v>
      </c>
      <c r="G55" s="131">
        <v>2</v>
      </c>
      <c r="H55" s="131">
        <v>8.8000000000000007</v>
      </c>
      <c r="I55" s="132"/>
      <c r="J55" s="132"/>
      <c r="K55" s="132"/>
    </row>
    <row r="56" spans="1:11">
      <c r="A56" s="750"/>
      <c r="B56" s="129" t="s">
        <v>23</v>
      </c>
      <c r="C56" s="134">
        <v>0.08</v>
      </c>
      <c r="D56" s="134">
        <v>0.13500000000000001</v>
      </c>
      <c r="E56" s="134">
        <v>0.187</v>
      </c>
      <c r="F56" s="131">
        <v>5.6</v>
      </c>
      <c r="G56" s="131">
        <v>5.0999999999999996</v>
      </c>
      <c r="H56" s="131">
        <v>10.7</v>
      </c>
      <c r="I56" s="132"/>
      <c r="J56" s="132"/>
      <c r="K56" s="132"/>
    </row>
    <row r="57" spans="1:11">
      <c r="A57" s="750"/>
      <c r="B57" s="129" t="s">
        <v>24</v>
      </c>
      <c r="C57" s="134">
        <v>0.10299999999999999</v>
      </c>
      <c r="D57" s="134">
        <v>0.1</v>
      </c>
      <c r="E57" s="134">
        <v>0.13100000000000001</v>
      </c>
      <c r="F57" s="131">
        <v>-0.4</v>
      </c>
      <c r="G57" s="131">
        <v>3.1</v>
      </c>
      <c r="H57" s="131">
        <v>2.8</v>
      </c>
      <c r="I57" s="132"/>
      <c r="J57" s="132"/>
      <c r="K57" s="132"/>
    </row>
    <row r="58" spans="1:11">
      <c r="A58" s="753" t="s">
        <v>42</v>
      </c>
      <c r="B58" s="124" t="s">
        <v>7</v>
      </c>
      <c r="C58" s="125">
        <v>118983</v>
      </c>
      <c r="D58" s="125">
        <v>121308</v>
      </c>
      <c r="E58" s="125">
        <v>120412</v>
      </c>
      <c r="F58" s="125">
        <v>2325</v>
      </c>
      <c r="G58" s="128">
        <v>-896</v>
      </c>
      <c r="H58" s="125">
        <v>1429</v>
      </c>
      <c r="I58" s="126">
        <v>0.02</v>
      </c>
      <c r="J58" s="126">
        <v>-7.0000000000000001E-3</v>
      </c>
      <c r="K58" s="126">
        <v>1.2E-2</v>
      </c>
    </row>
    <row r="59" spans="1:11">
      <c r="A59" s="753"/>
      <c r="B59" s="124" t="s">
        <v>9</v>
      </c>
      <c r="C59" s="125">
        <v>55472</v>
      </c>
      <c r="D59" s="125">
        <v>60060</v>
      </c>
      <c r="E59" s="125">
        <v>57400</v>
      </c>
      <c r="F59" s="125">
        <v>4588</v>
      </c>
      <c r="G59" s="125">
        <v>-2660</v>
      </c>
      <c r="H59" s="125">
        <v>1928</v>
      </c>
      <c r="I59" s="126">
        <v>8.3000000000000004E-2</v>
      </c>
      <c r="J59" s="126">
        <v>-4.3999999999999997E-2</v>
      </c>
      <c r="K59" s="126">
        <v>3.5000000000000003E-2</v>
      </c>
    </row>
    <row r="60" spans="1:11">
      <c r="A60" s="753"/>
      <c r="B60" s="124" t="s">
        <v>8</v>
      </c>
      <c r="C60" s="125">
        <v>58489</v>
      </c>
      <c r="D60" s="125">
        <v>54967</v>
      </c>
      <c r="E60" s="125">
        <v>55205</v>
      </c>
      <c r="F60" s="125">
        <v>-3522</v>
      </c>
      <c r="G60" s="128">
        <v>238</v>
      </c>
      <c r="H60" s="125">
        <v>-3284</v>
      </c>
      <c r="I60" s="126">
        <v>-0.06</v>
      </c>
      <c r="J60" s="126">
        <v>4.0000000000000001E-3</v>
      </c>
      <c r="K60" s="126">
        <v>-5.6000000000000001E-2</v>
      </c>
    </row>
    <row r="61" spans="1:11">
      <c r="A61" s="753"/>
      <c r="B61" s="124" t="s">
        <v>27</v>
      </c>
      <c r="C61" s="125">
        <v>5021</v>
      </c>
      <c r="D61" s="125">
        <v>6281</v>
      </c>
      <c r="E61" s="125">
        <v>7807</v>
      </c>
      <c r="F61" s="125">
        <v>1260</v>
      </c>
      <c r="G61" s="125">
        <v>1526</v>
      </c>
      <c r="H61" s="125">
        <v>2786</v>
      </c>
      <c r="I61" s="126">
        <v>0.251</v>
      </c>
      <c r="J61" s="126">
        <v>0.24299999999999999</v>
      </c>
      <c r="K61" s="126">
        <v>0.55500000000000005</v>
      </c>
    </row>
    <row r="62" spans="1:11">
      <c r="A62" s="750" t="s">
        <v>43</v>
      </c>
      <c r="B62" s="129" t="s">
        <v>7</v>
      </c>
      <c r="C62" s="134">
        <v>1</v>
      </c>
      <c r="D62" s="134">
        <v>1</v>
      </c>
      <c r="E62" s="134">
        <v>1</v>
      </c>
      <c r="F62" s="131">
        <v>0</v>
      </c>
      <c r="G62" s="131">
        <v>0</v>
      </c>
      <c r="H62" s="131">
        <v>0</v>
      </c>
      <c r="I62" s="132"/>
      <c r="J62" s="132"/>
      <c r="K62" s="132"/>
    </row>
    <row r="63" spans="1:11">
      <c r="A63" s="750"/>
      <c r="B63" s="129" t="s">
        <v>9</v>
      </c>
      <c r="C63" s="134">
        <v>0.46600000000000003</v>
      </c>
      <c r="D63" s="134">
        <v>0.495</v>
      </c>
      <c r="E63" s="134">
        <v>0.47699999999999998</v>
      </c>
      <c r="F63" s="131">
        <v>2.9</v>
      </c>
      <c r="G63" s="131">
        <v>-1.8</v>
      </c>
      <c r="H63" s="131">
        <v>1</v>
      </c>
      <c r="I63" s="132"/>
      <c r="J63" s="132"/>
      <c r="K63" s="132"/>
    </row>
    <row r="64" spans="1:11">
      <c r="A64" s="750"/>
      <c r="B64" s="129" t="s">
        <v>8</v>
      </c>
      <c r="C64" s="134">
        <v>0.49199999999999999</v>
      </c>
      <c r="D64" s="134">
        <v>0.45300000000000001</v>
      </c>
      <c r="E64" s="134">
        <v>0.45800000000000002</v>
      </c>
      <c r="F64" s="131">
        <v>-3.8</v>
      </c>
      <c r="G64" s="131">
        <v>0.5</v>
      </c>
      <c r="H64" s="131">
        <v>-3.3</v>
      </c>
      <c r="I64" s="132"/>
      <c r="J64" s="132"/>
      <c r="K64" s="132"/>
    </row>
    <row r="65" spans="1:11">
      <c r="A65" s="750"/>
      <c r="B65" s="129" t="s">
        <v>27</v>
      </c>
      <c r="C65" s="134">
        <v>4.2000000000000003E-2</v>
      </c>
      <c r="D65" s="134">
        <v>5.1999999999999998E-2</v>
      </c>
      <c r="E65" s="134">
        <v>6.5000000000000002E-2</v>
      </c>
      <c r="F65" s="131">
        <v>1</v>
      </c>
      <c r="G65" s="131">
        <v>1.3</v>
      </c>
      <c r="H65" s="131">
        <v>2.2999999999999998</v>
      </c>
      <c r="I65" s="132"/>
      <c r="J65" s="132"/>
      <c r="K65" s="132"/>
    </row>
    <row r="66" spans="1:11">
      <c r="A66" s="753" t="s">
        <v>44</v>
      </c>
      <c r="B66" s="124" t="s">
        <v>7</v>
      </c>
      <c r="C66" s="125">
        <v>118983</v>
      </c>
      <c r="D66" s="125">
        <v>121308</v>
      </c>
      <c r="E66" s="125">
        <v>120412</v>
      </c>
      <c r="F66" s="125">
        <v>2325</v>
      </c>
      <c r="G66" s="128">
        <v>-896</v>
      </c>
      <c r="H66" s="125">
        <v>1429</v>
      </c>
      <c r="I66" s="126">
        <v>0.02</v>
      </c>
      <c r="J66" s="126">
        <v>-7.0000000000000001E-3</v>
      </c>
      <c r="K66" s="126">
        <v>1.2E-2</v>
      </c>
    </row>
    <row r="67" spans="1:11">
      <c r="A67" s="753"/>
      <c r="B67" s="124" t="s">
        <v>30</v>
      </c>
      <c r="C67" s="125">
        <v>91746</v>
      </c>
      <c r="D67" s="125">
        <v>93373</v>
      </c>
      <c r="E67" s="125">
        <v>101374</v>
      </c>
      <c r="F67" s="125">
        <v>1627</v>
      </c>
      <c r="G67" s="125">
        <v>8001</v>
      </c>
      <c r="H67" s="125">
        <v>9628</v>
      </c>
      <c r="I67" s="126">
        <v>1.7999999999999999E-2</v>
      </c>
      <c r="J67" s="126">
        <v>8.5999999999999993E-2</v>
      </c>
      <c r="K67" s="126">
        <v>0.105</v>
      </c>
    </row>
    <row r="68" spans="1:11">
      <c r="A68" s="753"/>
      <c r="B68" s="124" t="s">
        <v>31</v>
      </c>
      <c r="C68" s="125">
        <v>16567</v>
      </c>
      <c r="D68" s="125">
        <v>17667</v>
      </c>
      <c r="E68" s="125">
        <v>9284</v>
      </c>
      <c r="F68" s="125">
        <v>1100</v>
      </c>
      <c r="G68" s="125">
        <v>-8383</v>
      </c>
      <c r="H68" s="125">
        <v>-7283</v>
      </c>
      <c r="I68" s="126">
        <v>6.6000000000000003E-2</v>
      </c>
      <c r="J68" s="126">
        <v>-0.47499999999999998</v>
      </c>
      <c r="K68" s="126">
        <v>-0.44</v>
      </c>
    </row>
    <row r="69" spans="1:11">
      <c r="A69" s="753"/>
      <c r="B69" s="124" t="s">
        <v>32</v>
      </c>
      <c r="C69" s="125">
        <v>4211</v>
      </c>
      <c r="D69" s="125">
        <v>4304</v>
      </c>
      <c r="E69" s="125">
        <v>4730</v>
      </c>
      <c r="F69" s="128">
        <v>93</v>
      </c>
      <c r="G69" s="128">
        <v>426</v>
      </c>
      <c r="H69" s="128">
        <v>519</v>
      </c>
      <c r="I69" s="126">
        <v>2.1999999999999999E-2</v>
      </c>
      <c r="J69" s="126">
        <v>9.9000000000000005E-2</v>
      </c>
      <c r="K69" s="126">
        <v>0.123</v>
      </c>
    </row>
    <row r="70" spans="1:11">
      <c r="A70" s="753"/>
      <c r="B70" s="124" t="s">
        <v>33</v>
      </c>
      <c r="C70" s="125">
        <v>6458</v>
      </c>
      <c r="D70" s="125">
        <v>5965</v>
      </c>
      <c r="E70" s="125">
        <v>5023</v>
      </c>
      <c r="F70" s="128">
        <v>-493</v>
      </c>
      <c r="G70" s="128">
        <v>-942</v>
      </c>
      <c r="H70" s="125">
        <v>-1435</v>
      </c>
      <c r="I70" s="126">
        <v>-7.5999999999999998E-2</v>
      </c>
      <c r="J70" s="126">
        <v>-0.158</v>
      </c>
      <c r="K70" s="126">
        <v>-0.222</v>
      </c>
    </row>
    <row r="71" spans="1:11">
      <c r="A71" s="750" t="s">
        <v>45</v>
      </c>
      <c r="B71" s="129" t="s">
        <v>7</v>
      </c>
      <c r="C71" s="134">
        <v>1</v>
      </c>
      <c r="D71" s="134">
        <v>1</v>
      </c>
      <c r="E71" s="134">
        <v>1</v>
      </c>
      <c r="F71" s="131">
        <v>0</v>
      </c>
      <c r="G71" s="131">
        <v>0</v>
      </c>
      <c r="H71" s="131">
        <v>0</v>
      </c>
      <c r="I71" s="132"/>
      <c r="J71" s="132"/>
      <c r="K71" s="132"/>
    </row>
    <row r="72" spans="1:11">
      <c r="A72" s="750"/>
      <c r="B72" s="129" t="s">
        <v>30</v>
      </c>
      <c r="C72" s="134">
        <v>0.77100000000000002</v>
      </c>
      <c r="D72" s="134">
        <v>0.77</v>
      </c>
      <c r="E72" s="134">
        <v>0.84199999999999997</v>
      </c>
      <c r="F72" s="131">
        <v>-0.1</v>
      </c>
      <c r="G72" s="131">
        <v>7.2</v>
      </c>
      <c r="H72" s="131">
        <v>7.1</v>
      </c>
      <c r="I72" s="132"/>
      <c r="J72" s="132"/>
      <c r="K72" s="132"/>
    </row>
    <row r="73" spans="1:11">
      <c r="A73" s="750"/>
      <c r="B73" s="129" t="s">
        <v>31</v>
      </c>
      <c r="C73" s="134">
        <v>0.13900000000000001</v>
      </c>
      <c r="D73" s="134">
        <v>0.14599999999999999</v>
      </c>
      <c r="E73" s="134">
        <v>7.6999999999999999E-2</v>
      </c>
      <c r="F73" s="131">
        <v>0.6</v>
      </c>
      <c r="G73" s="131">
        <v>-6.9</v>
      </c>
      <c r="H73" s="131">
        <v>-6.2</v>
      </c>
      <c r="I73" s="132"/>
      <c r="J73" s="132"/>
      <c r="K73" s="132"/>
    </row>
    <row r="74" spans="1:11">
      <c r="A74" s="750"/>
      <c r="B74" s="129" t="s">
        <v>32</v>
      </c>
      <c r="C74" s="134">
        <v>3.5000000000000003E-2</v>
      </c>
      <c r="D74" s="134">
        <v>3.5000000000000003E-2</v>
      </c>
      <c r="E74" s="134">
        <v>3.9E-2</v>
      </c>
      <c r="F74" s="131">
        <v>0</v>
      </c>
      <c r="G74" s="131">
        <v>0.4</v>
      </c>
      <c r="H74" s="131">
        <v>0.4</v>
      </c>
      <c r="I74" s="132"/>
      <c r="J74" s="132"/>
      <c r="K74" s="132"/>
    </row>
    <row r="75" spans="1:11">
      <c r="A75" s="750"/>
      <c r="B75" s="129" t="s">
        <v>33</v>
      </c>
      <c r="C75" s="134">
        <v>5.3999999999999999E-2</v>
      </c>
      <c r="D75" s="134">
        <v>4.9000000000000002E-2</v>
      </c>
      <c r="E75" s="134">
        <v>4.2000000000000003E-2</v>
      </c>
      <c r="F75" s="131">
        <v>-0.5</v>
      </c>
      <c r="G75" s="131">
        <v>-0.7</v>
      </c>
      <c r="H75" s="131">
        <v>-1.3</v>
      </c>
      <c r="I75" s="132"/>
      <c r="J75" s="132"/>
      <c r="K75" s="132"/>
    </row>
    <row r="76" spans="1:11">
      <c r="A76" s="750" t="s">
        <v>46</v>
      </c>
      <c r="B76" s="129" t="s">
        <v>7</v>
      </c>
      <c r="C76" s="133">
        <v>118983</v>
      </c>
      <c r="D76" s="133">
        <v>121308</v>
      </c>
      <c r="E76" s="133">
        <v>120412</v>
      </c>
      <c r="F76" s="133">
        <v>2325</v>
      </c>
      <c r="G76" s="131">
        <v>-896</v>
      </c>
      <c r="H76" s="133">
        <v>1429</v>
      </c>
      <c r="I76" s="134">
        <v>0.02</v>
      </c>
      <c r="J76" s="134">
        <v>-7.0000000000000001E-3</v>
      </c>
      <c r="K76" s="134">
        <v>1.2E-2</v>
      </c>
    </row>
    <row r="77" spans="1:11">
      <c r="A77" s="750"/>
      <c r="B77" s="129" t="s">
        <v>36</v>
      </c>
      <c r="C77" s="133">
        <v>19716</v>
      </c>
      <c r="D77" s="133">
        <v>37577</v>
      </c>
      <c r="E77" s="133">
        <v>54559</v>
      </c>
      <c r="F77" s="133">
        <v>17861</v>
      </c>
      <c r="G77" s="133">
        <v>16982</v>
      </c>
      <c r="H77" s="133">
        <v>34843</v>
      </c>
      <c r="I77" s="134">
        <v>0.90600000000000003</v>
      </c>
      <c r="J77" s="134">
        <v>0.45200000000000001</v>
      </c>
      <c r="K77" s="134">
        <v>1.7669999999999999</v>
      </c>
    </row>
    <row r="78" spans="1:11" ht="22.5">
      <c r="A78" s="750"/>
      <c r="B78" s="129" t="s">
        <v>37</v>
      </c>
      <c r="C78" s="133">
        <v>86393</v>
      </c>
      <c r="D78" s="133">
        <v>60335</v>
      </c>
      <c r="E78" s="133">
        <v>28584</v>
      </c>
      <c r="F78" s="133">
        <v>-26058</v>
      </c>
      <c r="G78" s="133">
        <v>-31751</v>
      </c>
      <c r="H78" s="133">
        <v>-57809</v>
      </c>
      <c r="I78" s="134">
        <v>-0.30199999999999999</v>
      </c>
      <c r="J78" s="134">
        <v>-0.52600000000000002</v>
      </c>
      <c r="K78" s="134">
        <v>-0.66900000000000004</v>
      </c>
    </row>
    <row r="79" spans="1:11" ht="22.5">
      <c r="A79" s="750"/>
      <c r="B79" s="129" t="s">
        <v>38</v>
      </c>
      <c r="C79" s="133">
        <v>12873</v>
      </c>
      <c r="D79" s="133">
        <v>23397</v>
      </c>
      <c r="E79" s="133">
        <v>37269</v>
      </c>
      <c r="F79" s="133">
        <v>10524</v>
      </c>
      <c r="G79" s="133">
        <v>13872</v>
      </c>
      <c r="H79" s="133">
        <v>24396</v>
      </c>
      <c r="I79" s="134">
        <v>0.81799999999999995</v>
      </c>
      <c r="J79" s="134">
        <v>0.59299999999999997</v>
      </c>
      <c r="K79" s="134">
        <v>1.895</v>
      </c>
    </row>
    <row r="80" spans="1:11">
      <c r="A80" s="750" t="s">
        <v>47</v>
      </c>
      <c r="B80" s="129" t="s">
        <v>7</v>
      </c>
      <c r="C80" s="130">
        <v>1</v>
      </c>
      <c r="D80" s="130">
        <v>1</v>
      </c>
      <c r="E80" s="130">
        <v>1</v>
      </c>
      <c r="F80" s="131">
        <v>0</v>
      </c>
      <c r="G80" s="131">
        <v>0</v>
      </c>
      <c r="H80" s="131">
        <v>0</v>
      </c>
      <c r="I80" s="132"/>
      <c r="J80" s="132"/>
      <c r="K80" s="132"/>
    </row>
    <row r="81" spans="1:11">
      <c r="A81" s="750"/>
      <c r="B81" s="129" t="s">
        <v>36</v>
      </c>
      <c r="C81" s="130">
        <v>0.16600000000000001</v>
      </c>
      <c r="D81" s="130">
        <v>0.31</v>
      </c>
      <c r="E81" s="130">
        <v>0.45300000000000001</v>
      </c>
      <c r="F81" s="131">
        <v>14.4</v>
      </c>
      <c r="G81" s="131">
        <v>14.3</v>
      </c>
      <c r="H81" s="131">
        <v>28.7</v>
      </c>
      <c r="I81" s="132"/>
      <c r="J81" s="132"/>
      <c r="K81" s="132"/>
    </row>
    <row r="82" spans="1:11" ht="22.5">
      <c r="A82" s="750"/>
      <c r="B82" s="129" t="s">
        <v>37</v>
      </c>
      <c r="C82" s="130">
        <v>0.72599999999999998</v>
      </c>
      <c r="D82" s="130">
        <v>0.497</v>
      </c>
      <c r="E82" s="130">
        <v>0.23699999999999999</v>
      </c>
      <c r="F82" s="131">
        <v>-22.9</v>
      </c>
      <c r="G82" s="131">
        <v>-26</v>
      </c>
      <c r="H82" s="131">
        <v>-48.9</v>
      </c>
      <c r="I82" s="132"/>
      <c r="J82" s="132"/>
      <c r="K82" s="132"/>
    </row>
    <row r="83" spans="1:11" ht="22.5">
      <c r="A83" s="750"/>
      <c r="B83" s="129" t="s">
        <v>38</v>
      </c>
      <c r="C83" s="130">
        <v>0.108</v>
      </c>
      <c r="D83" s="130">
        <v>0.193</v>
      </c>
      <c r="E83" s="130">
        <v>0.31</v>
      </c>
      <c r="F83" s="131">
        <v>8.5</v>
      </c>
      <c r="G83" s="131">
        <v>11.7</v>
      </c>
      <c r="H83" s="131">
        <v>20.100000000000001</v>
      </c>
      <c r="I83" s="132"/>
      <c r="J83" s="132"/>
      <c r="K83" s="132"/>
    </row>
    <row r="84" spans="1:11">
      <c r="A84" s="753" t="s">
        <v>48</v>
      </c>
      <c r="B84" s="124" t="s">
        <v>7</v>
      </c>
      <c r="C84" s="128">
        <v>4.8</v>
      </c>
      <c r="D84" s="128">
        <v>6.3</v>
      </c>
      <c r="E84" s="128">
        <v>8.9</v>
      </c>
      <c r="F84" s="128">
        <v>1.5</v>
      </c>
      <c r="G84" s="128">
        <v>2.6</v>
      </c>
      <c r="H84" s="128">
        <v>4.0999999999999996</v>
      </c>
      <c r="I84" s="126">
        <v>0.30599999999999999</v>
      </c>
      <c r="J84" s="126">
        <v>0.41299999999999998</v>
      </c>
      <c r="K84" s="126">
        <v>0.84599999999999997</v>
      </c>
    </row>
    <row r="85" spans="1:11">
      <c r="A85" s="753"/>
      <c r="B85" s="124" t="s">
        <v>19</v>
      </c>
      <c r="C85" s="128">
        <v>0.4</v>
      </c>
      <c r="D85" s="128">
        <v>0.4</v>
      </c>
      <c r="E85" s="128">
        <v>0.4</v>
      </c>
      <c r="F85" s="128">
        <v>0</v>
      </c>
      <c r="G85" s="128">
        <v>0</v>
      </c>
      <c r="H85" s="128">
        <v>0</v>
      </c>
      <c r="I85" s="126">
        <v>-0.01</v>
      </c>
      <c r="J85" s="126">
        <v>-2.5999999999999999E-2</v>
      </c>
      <c r="K85" s="126">
        <v>-3.5999999999999997E-2</v>
      </c>
    </row>
    <row r="86" spans="1:11">
      <c r="A86" s="753"/>
      <c r="B86" s="124" t="s">
        <v>20</v>
      </c>
      <c r="C86" s="128">
        <v>2.4</v>
      </c>
      <c r="D86" s="128">
        <v>2.4</v>
      </c>
      <c r="E86" s="128">
        <v>2.4</v>
      </c>
      <c r="F86" s="128">
        <v>-0.1</v>
      </c>
      <c r="G86" s="128">
        <v>0.1</v>
      </c>
      <c r="H86" s="128">
        <v>0</v>
      </c>
      <c r="I86" s="126">
        <v>-2.7E-2</v>
      </c>
      <c r="J86" s="126">
        <v>2.7E-2</v>
      </c>
      <c r="K86" s="126">
        <v>-1E-3</v>
      </c>
    </row>
    <row r="87" spans="1:11">
      <c r="A87" s="753"/>
      <c r="B87" s="124" t="s">
        <v>21</v>
      </c>
      <c r="C87" s="128">
        <v>10.1</v>
      </c>
      <c r="D87" s="128">
        <v>10.7</v>
      </c>
      <c r="E87" s="128">
        <v>11</v>
      </c>
      <c r="F87" s="128">
        <v>0.6</v>
      </c>
      <c r="G87" s="128">
        <v>0.3</v>
      </c>
      <c r="H87" s="128">
        <v>0.9</v>
      </c>
      <c r="I87" s="126">
        <v>0.06</v>
      </c>
      <c r="J87" s="126">
        <v>2.5999999999999999E-2</v>
      </c>
      <c r="K87" s="126">
        <v>8.6999999999999994E-2</v>
      </c>
    </row>
    <row r="88" spans="1:11">
      <c r="A88" s="753"/>
      <c r="B88" s="124" t="s">
        <v>22</v>
      </c>
      <c r="C88" s="128">
        <v>29.6</v>
      </c>
      <c r="D88" s="128">
        <v>30</v>
      </c>
      <c r="E88" s="128">
        <v>30.3</v>
      </c>
      <c r="F88" s="128">
        <v>0.4</v>
      </c>
      <c r="G88" s="128">
        <v>0.2</v>
      </c>
      <c r="H88" s="128">
        <v>0.6</v>
      </c>
      <c r="I88" s="126">
        <v>1.2999999999999999E-2</v>
      </c>
      <c r="J88" s="126">
        <v>8.0000000000000002E-3</v>
      </c>
      <c r="K88" s="126">
        <v>2.1999999999999999E-2</v>
      </c>
    </row>
    <row r="89" spans="1:11">
      <c r="A89" s="753"/>
      <c r="B89" s="124" t="s">
        <v>23</v>
      </c>
      <c r="C89" s="128">
        <v>65.900000000000006</v>
      </c>
      <c r="D89" s="128">
        <v>66.5</v>
      </c>
      <c r="E89" s="128">
        <v>66.5</v>
      </c>
      <c r="F89" s="128">
        <v>0.7</v>
      </c>
      <c r="G89" s="128">
        <v>-0.1</v>
      </c>
      <c r="H89" s="128">
        <v>0.6</v>
      </c>
      <c r="I89" s="126">
        <v>0.01</v>
      </c>
      <c r="J89" s="126">
        <v>-1E-3</v>
      </c>
      <c r="K89" s="126">
        <v>0.01</v>
      </c>
    </row>
    <row r="90" spans="1:11">
      <c r="A90" s="753"/>
      <c r="B90" s="124" t="s">
        <v>24</v>
      </c>
      <c r="C90" s="128">
        <v>306.8</v>
      </c>
      <c r="D90" s="128">
        <v>281</v>
      </c>
      <c r="E90" s="128">
        <v>213</v>
      </c>
      <c r="F90" s="128">
        <v>-25.8</v>
      </c>
      <c r="G90" s="128">
        <v>-68</v>
      </c>
      <c r="H90" s="128">
        <v>-93.8</v>
      </c>
      <c r="I90" s="126">
        <v>-8.4000000000000005E-2</v>
      </c>
      <c r="J90" s="126">
        <v>-0.24199999999999999</v>
      </c>
      <c r="K90" s="126">
        <v>-0.30599999999999999</v>
      </c>
    </row>
    <row r="91" spans="1:11">
      <c r="A91" s="750" t="s">
        <v>49</v>
      </c>
      <c r="B91" s="129" t="s">
        <v>7</v>
      </c>
      <c r="C91" s="131">
        <v>4.8</v>
      </c>
      <c r="D91" s="131">
        <v>6.3</v>
      </c>
      <c r="E91" s="131">
        <v>8.9</v>
      </c>
      <c r="F91" s="131">
        <v>1</v>
      </c>
      <c r="G91" s="131">
        <v>3</v>
      </c>
      <c r="H91" s="131">
        <v>4</v>
      </c>
      <c r="I91" s="134">
        <v>0.30499999999999999</v>
      </c>
      <c r="J91" s="134">
        <v>0.41299999999999998</v>
      </c>
      <c r="K91" s="134">
        <v>0.84399999999999997</v>
      </c>
    </row>
    <row r="92" spans="1:11">
      <c r="A92" s="750"/>
      <c r="B92" s="129" t="s">
        <v>9</v>
      </c>
      <c r="C92" s="131">
        <v>4.5999999999999996</v>
      </c>
      <c r="D92" s="131">
        <v>7</v>
      </c>
      <c r="E92" s="131">
        <v>9.5</v>
      </c>
      <c r="F92" s="131">
        <v>2.4</v>
      </c>
      <c r="G92" s="131">
        <v>2.5</v>
      </c>
      <c r="H92" s="131">
        <v>4.9000000000000004</v>
      </c>
      <c r="I92" s="134">
        <v>0.51700000000000002</v>
      </c>
      <c r="J92" s="134">
        <v>0.35099999999999998</v>
      </c>
      <c r="K92" s="134">
        <v>1.048</v>
      </c>
    </row>
    <row r="93" spans="1:11">
      <c r="A93" s="750"/>
      <c r="B93" s="129" t="s">
        <v>8</v>
      </c>
      <c r="C93" s="131">
        <v>2.9</v>
      </c>
      <c r="D93" s="131">
        <v>3.3</v>
      </c>
      <c r="E93" s="131">
        <v>4.9000000000000004</v>
      </c>
      <c r="F93" s="131">
        <v>0.4</v>
      </c>
      <c r="G93" s="131">
        <v>1.6</v>
      </c>
      <c r="H93" s="131">
        <v>2</v>
      </c>
      <c r="I93" s="134">
        <v>0.156</v>
      </c>
      <c r="J93" s="134">
        <v>0.47399999999999998</v>
      </c>
      <c r="K93" s="134">
        <v>0.70399999999999996</v>
      </c>
    </row>
    <row r="94" spans="1:11">
      <c r="A94" s="750"/>
      <c r="B94" s="129" t="s">
        <v>27</v>
      </c>
      <c r="C94" s="131">
        <v>1.3</v>
      </c>
      <c r="D94" s="131">
        <v>2.7</v>
      </c>
      <c r="E94" s="131">
        <v>3.8</v>
      </c>
      <c r="F94" s="131">
        <v>1.3</v>
      </c>
      <c r="G94" s="131">
        <v>1.1000000000000001</v>
      </c>
      <c r="H94" s="131">
        <v>2.5</v>
      </c>
      <c r="I94" s="134">
        <v>1.0089999999999999</v>
      </c>
      <c r="J94" s="134">
        <v>0.41699999999999998</v>
      </c>
      <c r="K94" s="134">
        <v>1.847</v>
      </c>
    </row>
    <row r="95" spans="1:11">
      <c r="A95" s="753" t="s">
        <v>50</v>
      </c>
      <c r="B95" s="124" t="s">
        <v>7</v>
      </c>
      <c r="C95" s="128">
        <v>4.8</v>
      </c>
      <c r="D95" s="128">
        <v>6.3</v>
      </c>
      <c r="E95" s="128">
        <v>8.9</v>
      </c>
      <c r="F95" s="131">
        <v>1</v>
      </c>
      <c r="G95" s="131">
        <v>3</v>
      </c>
      <c r="H95" s="131">
        <v>4</v>
      </c>
      <c r="I95" s="134">
        <v>0.30599999999999999</v>
      </c>
      <c r="J95" s="134">
        <v>0.41299999999999998</v>
      </c>
      <c r="K95" s="134">
        <v>0.84599999999999997</v>
      </c>
    </row>
    <row r="96" spans="1:11">
      <c r="A96" s="753"/>
      <c r="B96" s="124" t="s">
        <v>30</v>
      </c>
      <c r="C96" s="128">
        <v>3.9</v>
      </c>
      <c r="D96" s="128">
        <v>5.2</v>
      </c>
      <c r="E96" s="128">
        <v>7.8</v>
      </c>
      <c r="F96" s="128">
        <v>1.3</v>
      </c>
      <c r="G96" s="128">
        <v>2.6</v>
      </c>
      <c r="H96" s="128">
        <v>3.9</v>
      </c>
      <c r="I96" s="126">
        <v>0.33400000000000002</v>
      </c>
      <c r="J96" s="126">
        <v>0.49099999999999999</v>
      </c>
      <c r="K96" s="126">
        <v>0.98899999999999999</v>
      </c>
    </row>
    <row r="97" spans="1:11">
      <c r="A97" s="753"/>
      <c r="B97" s="124" t="s">
        <v>31</v>
      </c>
      <c r="C97" s="128">
        <v>16.600000000000001</v>
      </c>
      <c r="D97" s="128">
        <v>15</v>
      </c>
      <c r="E97" s="128">
        <v>28.7</v>
      </c>
      <c r="F97" s="128">
        <v>-1.6</v>
      </c>
      <c r="G97" s="128">
        <v>13.7</v>
      </c>
      <c r="H97" s="128">
        <v>12.1</v>
      </c>
      <c r="I97" s="126">
        <v>-9.8000000000000004E-2</v>
      </c>
      <c r="J97" s="126">
        <v>0.91400000000000003</v>
      </c>
      <c r="K97" s="126">
        <v>0.72599999999999998</v>
      </c>
    </row>
    <row r="98" spans="1:11">
      <c r="A98" s="753"/>
      <c r="B98" s="124" t="s">
        <v>32</v>
      </c>
      <c r="C98" s="128">
        <v>23</v>
      </c>
      <c r="D98" s="128">
        <v>32.9</v>
      </c>
      <c r="E98" s="128">
        <v>35.6</v>
      </c>
      <c r="F98" s="128">
        <v>9.8000000000000007</v>
      </c>
      <c r="G98" s="128">
        <v>2.7</v>
      </c>
      <c r="H98" s="128">
        <v>12.6</v>
      </c>
      <c r="I98" s="126">
        <v>0.42799999999999999</v>
      </c>
      <c r="J98" s="126">
        <v>8.2000000000000003E-2</v>
      </c>
      <c r="K98" s="126">
        <v>0.54600000000000004</v>
      </c>
    </row>
    <row r="99" spans="1:11">
      <c r="A99" s="753"/>
      <c r="B99" s="124" t="s">
        <v>33</v>
      </c>
      <c r="C99" s="128">
        <v>107.6</v>
      </c>
      <c r="D99" s="128">
        <v>94.7</v>
      </c>
      <c r="E99" s="128">
        <v>104.6</v>
      </c>
      <c r="F99" s="128">
        <v>-13</v>
      </c>
      <c r="G99" s="128">
        <v>10</v>
      </c>
      <c r="H99" s="128">
        <v>-3</v>
      </c>
      <c r="I99" s="126">
        <v>-0.12</v>
      </c>
      <c r="J99" s="126">
        <v>0.105</v>
      </c>
      <c r="K99" s="126">
        <v>-2.8000000000000001E-2</v>
      </c>
    </row>
    <row r="100" spans="1:11">
      <c r="A100" s="750" t="s">
        <v>51</v>
      </c>
      <c r="B100" s="129" t="s">
        <v>7</v>
      </c>
      <c r="C100" s="131">
        <v>4.8</v>
      </c>
      <c r="D100" s="131">
        <v>6.3</v>
      </c>
      <c r="E100" s="131">
        <v>8.9</v>
      </c>
      <c r="F100" s="131">
        <v>1</v>
      </c>
      <c r="G100" s="131">
        <v>3</v>
      </c>
      <c r="H100" s="131">
        <v>4</v>
      </c>
      <c r="I100" s="134">
        <v>0.30599999999999999</v>
      </c>
      <c r="J100" s="134">
        <v>0.41299999999999998</v>
      </c>
      <c r="K100" s="134">
        <v>0.84599999999999997</v>
      </c>
    </row>
    <row r="101" spans="1:11">
      <c r="A101" s="750"/>
      <c r="B101" s="129" t="s">
        <v>36</v>
      </c>
      <c r="C101" s="131">
        <v>31.8</v>
      </c>
      <c r="D101" s="131">
        <v>28.2</v>
      </c>
      <c r="E101" s="131">
        <v>26.7</v>
      </c>
      <c r="F101" s="131">
        <v>-3.6</v>
      </c>
      <c r="G101" s="131">
        <v>-1.5</v>
      </c>
      <c r="H101" s="131">
        <v>-5.0999999999999996</v>
      </c>
      <c r="I101" s="134">
        <v>-0.114</v>
      </c>
      <c r="J101" s="134">
        <v>-5.1999999999999998E-2</v>
      </c>
      <c r="K101" s="134">
        <v>-0.159</v>
      </c>
    </row>
    <row r="102" spans="1:11" ht="22.5">
      <c r="A102" s="750"/>
      <c r="B102" s="129" t="s">
        <v>37</v>
      </c>
      <c r="C102" s="131">
        <v>3.7</v>
      </c>
      <c r="D102" s="131">
        <v>3.6</v>
      </c>
      <c r="E102" s="131">
        <v>3.2</v>
      </c>
      <c r="F102" s="131">
        <v>-0.1</v>
      </c>
      <c r="G102" s="131">
        <v>-0.5</v>
      </c>
      <c r="H102" s="131">
        <v>-0.6</v>
      </c>
      <c r="I102" s="134">
        <v>-3.3000000000000002E-2</v>
      </c>
      <c r="J102" s="134">
        <v>-0.125</v>
      </c>
      <c r="K102" s="134">
        <v>-0.154</v>
      </c>
    </row>
    <row r="103" spans="1:11" ht="22.5">
      <c r="A103" s="750"/>
      <c r="B103" s="129" t="s">
        <v>38</v>
      </c>
      <c r="C103" s="131">
        <v>12.4</v>
      </c>
      <c r="D103" s="131">
        <v>17.899999999999999</v>
      </c>
      <c r="E103" s="131">
        <v>15</v>
      </c>
      <c r="F103" s="131">
        <v>5.5</v>
      </c>
      <c r="G103" s="131">
        <v>-2.9</v>
      </c>
      <c r="H103" s="131">
        <v>2.6</v>
      </c>
      <c r="I103" s="134">
        <v>0.441</v>
      </c>
      <c r="J103" s="134">
        <v>-0.16300000000000001</v>
      </c>
      <c r="K103" s="134">
        <v>0.20599999999999999</v>
      </c>
    </row>
    <row r="104" spans="1:11">
      <c r="A104" s="752" t="s">
        <v>52</v>
      </c>
      <c r="B104" s="752"/>
      <c r="C104" s="125">
        <v>24612</v>
      </c>
      <c r="D104" s="125">
        <v>19230</v>
      </c>
      <c r="E104" s="125">
        <v>13511</v>
      </c>
      <c r="F104" s="125">
        <v>-5382</v>
      </c>
      <c r="G104" s="125">
        <v>-5719</v>
      </c>
      <c r="H104" s="125">
        <v>-11101</v>
      </c>
      <c r="I104" s="126">
        <v>-0.219</v>
      </c>
      <c r="J104" s="126">
        <v>-0.29699999999999999</v>
      </c>
      <c r="K104" s="126">
        <v>-0.45100000000000001</v>
      </c>
    </row>
    <row r="105" spans="1:11">
      <c r="A105" s="751" t="s">
        <v>53</v>
      </c>
      <c r="B105" s="751"/>
      <c r="C105" s="133">
        <v>140689</v>
      </c>
      <c r="D105" s="133">
        <v>108050</v>
      </c>
      <c r="E105" s="133">
        <v>82196</v>
      </c>
      <c r="F105" s="133">
        <v>-32639</v>
      </c>
      <c r="G105" s="133">
        <v>-25854</v>
      </c>
      <c r="H105" s="133">
        <v>-58493</v>
      </c>
      <c r="I105" s="134">
        <v>-0.23200000000000001</v>
      </c>
      <c r="J105" s="134">
        <v>-0.23899999999999999</v>
      </c>
      <c r="K105" s="134">
        <v>-0.41599999999999998</v>
      </c>
    </row>
    <row r="106" spans="1:11">
      <c r="A106" s="752" t="s">
        <v>54</v>
      </c>
      <c r="B106" s="752"/>
      <c r="C106" s="128">
        <v>5.72</v>
      </c>
      <c r="D106" s="128">
        <v>5.62</v>
      </c>
      <c r="E106" s="128">
        <v>6.07</v>
      </c>
      <c r="F106" s="128">
        <v>-0.1</v>
      </c>
      <c r="G106" s="128">
        <v>0.5</v>
      </c>
      <c r="H106" s="128">
        <v>0.4</v>
      </c>
      <c r="I106" s="126">
        <v>-1.7000000000000001E-2</v>
      </c>
      <c r="J106" s="126">
        <v>0.08</v>
      </c>
      <c r="K106" s="126">
        <v>6.0999999999999999E-2</v>
      </c>
    </row>
    <row r="107" spans="1:11">
      <c r="A107" s="751" t="s">
        <v>57</v>
      </c>
      <c r="B107" s="751"/>
      <c r="C107" s="131">
        <v>0.85</v>
      </c>
      <c r="D107" s="131">
        <v>1.1200000000000001</v>
      </c>
      <c r="E107" s="131">
        <v>1.46</v>
      </c>
      <c r="F107" s="131">
        <v>0.3</v>
      </c>
      <c r="G107" s="131">
        <v>0.3</v>
      </c>
      <c r="H107" s="131">
        <v>0.6</v>
      </c>
      <c r="I107" s="134">
        <v>0.32800000000000001</v>
      </c>
      <c r="J107" s="134">
        <v>0.30499999999999999</v>
      </c>
      <c r="K107" s="134">
        <v>0.73199999999999998</v>
      </c>
    </row>
  </sheetData>
  <sheetProtection selectLockedCells="1"/>
  <mergeCells count="24">
    <mergeCell ref="A4:A10"/>
    <mergeCell ref="A11:A17"/>
    <mergeCell ref="A18:A21"/>
    <mergeCell ref="A22:A25"/>
    <mergeCell ref="A26:A30"/>
    <mergeCell ref="A31:A35"/>
    <mergeCell ref="A36:A39"/>
    <mergeCell ref="A40:A43"/>
    <mergeCell ref="A44:A50"/>
    <mergeCell ref="A51:A57"/>
    <mergeCell ref="A58:A61"/>
    <mergeCell ref="A62:A65"/>
    <mergeCell ref="A66:A70"/>
    <mergeCell ref="A71:A75"/>
    <mergeCell ref="A76:A79"/>
    <mergeCell ref="A80:A83"/>
    <mergeCell ref="A105:B105"/>
    <mergeCell ref="A106:B106"/>
    <mergeCell ref="A107:B107"/>
    <mergeCell ref="A84:A90"/>
    <mergeCell ref="A91:A94"/>
    <mergeCell ref="A95:A99"/>
    <mergeCell ref="A100:A103"/>
    <mergeCell ref="A104:B104"/>
  </mergeCells>
  <phoneticPr fontId="0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59" orientation="portrait" useFirstPageNumber="1" r:id="rId1"/>
  <headerFooter alignWithMargins="0">
    <oddFooter>&amp;C&amp;"Arial,Negrito"-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31"/>
  <sheetViews>
    <sheetView showGridLines="0" workbookViewId="0"/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15" s="468" customFormat="1" ht="15.75">
      <c r="A1" s="467" t="s">
        <v>795</v>
      </c>
      <c r="B1" s="467"/>
      <c r="C1" s="467"/>
      <c r="D1" s="467"/>
      <c r="E1" s="554"/>
      <c r="F1" s="554"/>
      <c r="G1" s="554"/>
      <c r="H1" s="554"/>
    </row>
    <row r="2" spans="1:15" s="2" customFormat="1" ht="16.5">
      <c r="A2" s="793"/>
      <c r="B2" s="793"/>
      <c r="C2" s="793"/>
      <c r="D2" s="793"/>
      <c r="E2" s="13"/>
      <c r="F2" s="13"/>
      <c r="G2" s="13"/>
      <c r="H2" s="13"/>
    </row>
    <row r="3" spans="1:15" s="3" customFormat="1">
      <c r="A3" s="187"/>
      <c r="B3" s="188"/>
      <c r="C3" s="750" t="s">
        <v>29</v>
      </c>
      <c r="D3" s="750"/>
      <c r="E3" s="750"/>
      <c r="F3" s="750"/>
      <c r="G3" s="750"/>
      <c r="H3" s="761" t="s">
        <v>34</v>
      </c>
      <c r="I3" s="761"/>
      <c r="J3" s="761"/>
      <c r="K3" s="761"/>
      <c r="L3" s="761"/>
    </row>
    <row r="4" spans="1:15" s="4" customFormat="1" ht="22.5">
      <c r="A4" s="180"/>
      <c r="B4" s="180"/>
      <c r="C4" s="604" t="s">
        <v>7</v>
      </c>
      <c r="D4" s="604" t="s">
        <v>30</v>
      </c>
      <c r="E4" s="604" t="s">
        <v>31</v>
      </c>
      <c r="F4" s="604" t="s">
        <v>32</v>
      </c>
      <c r="G4" s="604" t="s">
        <v>33</v>
      </c>
      <c r="H4" s="607" t="s">
        <v>7</v>
      </c>
      <c r="I4" s="607" t="s">
        <v>30</v>
      </c>
      <c r="J4" s="607" t="s">
        <v>31</v>
      </c>
      <c r="K4" s="607" t="s">
        <v>32</v>
      </c>
      <c r="L4" s="607" t="s">
        <v>33</v>
      </c>
    </row>
    <row r="5" spans="1:15" s="4" customFormat="1">
      <c r="A5" s="789">
        <v>1989</v>
      </c>
      <c r="B5" s="608" t="s">
        <v>59</v>
      </c>
      <c r="C5" s="181">
        <v>798</v>
      </c>
      <c r="D5" s="181">
        <v>772</v>
      </c>
      <c r="E5" s="181">
        <v>21</v>
      </c>
      <c r="F5" s="181">
        <v>4</v>
      </c>
      <c r="G5" s="181">
        <v>1</v>
      </c>
      <c r="H5" s="183">
        <v>1</v>
      </c>
      <c r="I5" s="183">
        <v>0.96699999999999997</v>
      </c>
      <c r="J5" s="183">
        <v>2.5999999999999999E-2</v>
      </c>
      <c r="K5" s="183">
        <v>5.0000000000000001E-3</v>
      </c>
      <c r="L5" s="183">
        <v>1E-3</v>
      </c>
    </row>
    <row r="6" spans="1:15" s="5" customFormat="1">
      <c r="A6" s="789"/>
      <c r="B6" s="608" t="s">
        <v>17</v>
      </c>
      <c r="C6" s="184">
        <v>9999</v>
      </c>
      <c r="D6" s="184">
        <v>9308</v>
      </c>
      <c r="E6" s="181">
        <v>629</v>
      </c>
      <c r="F6" s="181">
        <v>36</v>
      </c>
      <c r="G6" s="181">
        <v>26</v>
      </c>
      <c r="H6" s="183">
        <v>1</v>
      </c>
      <c r="I6" s="183">
        <v>0.93100000000000005</v>
      </c>
      <c r="J6" s="183">
        <v>6.3E-2</v>
      </c>
      <c r="K6" s="183">
        <v>4.0000000000000001E-3</v>
      </c>
      <c r="L6" s="183">
        <v>3.0000000000000001E-3</v>
      </c>
      <c r="M6" s="20"/>
    </row>
    <row r="7" spans="1:15" s="10" customFormat="1">
      <c r="A7" s="789"/>
      <c r="B7" s="608" t="s">
        <v>60</v>
      </c>
      <c r="C7" s="184">
        <v>5308</v>
      </c>
      <c r="D7" s="184">
        <v>4942</v>
      </c>
      <c r="E7" s="181">
        <v>229</v>
      </c>
      <c r="F7" s="181">
        <v>120</v>
      </c>
      <c r="G7" s="181">
        <v>17</v>
      </c>
      <c r="H7" s="183">
        <v>1</v>
      </c>
      <c r="I7" s="183">
        <v>0.93100000000000005</v>
      </c>
      <c r="J7" s="183">
        <v>4.2999999999999997E-2</v>
      </c>
      <c r="K7" s="183">
        <v>2.3E-2</v>
      </c>
      <c r="L7" s="183">
        <v>3.0000000000000001E-3</v>
      </c>
      <c r="M7" s="20"/>
    </row>
    <row r="8" spans="1:15" s="11" customFormat="1">
      <c r="A8" s="789"/>
      <c r="B8" s="608" t="s">
        <v>61</v>
      </c>
      <c r="C8" s="184">
        <v>1199</v>
      </c>
      <c r="D8" s="184">
        <v>1170</v>
      </c>
      <c r="E8" s="181">
        <v>26</v>
      </c>
      <c r="F8" s="181">
        <v>0</v>
      </c>
      <c r="G8" s="181">
        <v>3</v>
      </c>
      <c r="H8" s="183">
        <v>1</v>
      </c>
      <c r="I8" s="183">
        <v>0.97599999999999998</v>
      </c>
      <c r="J8" s="183">
        <v>2.1999999999999999E-2</v>
      </c>
      <c r="K8" s="183">
        <v>0</v>
      </c>
      <c r="L8" s="183">
        <v>3.0000000000000001E-3</v>
      </c>
      <c r="M8" s="20"/>
      <c r="O8" s="111"/>
    </row>
    <row r="9" spans="1:15" s="11" customFormat="1">
      <c r="A9" s="789"/>
      <c r="B9" s="608" t="s">
        <v>62</v>
      </c>
      <c r="C9" s="184">
        <v>1705</v>
      </c>
      <c r="D9" s="184">
        <v>1642</v>
      </c>
      <c r="E9" s="181">
        <v>46</v>
      </c>
      <c r="F9" s="181">
        <v>14</v>
      </c>
      <c r="G9" s="181">
        <v>3</v>
      </c>
      <c r="H9" s="183">
        <v>1</v>
      </c>
      <c r="I9" s="183">
        <v>0.96299999999999997</v>
      </c>
      <c r="J9" s="183">
        <v>2.7E-2</v>
      </c>
      <c r="K9" s="183">
        <v>8.0000000000000002E-3</v>
      </c>
      <c r="L9" s="183">
        <v>2E-3</v>
      </c>
      <c r="M9" s="20"/>
    </row>
    <row r="10" spans="1:15" s="11" customFormat="1">
      <c r="A10" s="789"/>
      <c r="B10" s="608" t="s">
        <v>63</v>
      </c>
      <c r="C10" s="184">
        <v>3115</v>
      </c>
      <c r="D10" s="184">
        <v>3080</v>
      </c>
      <c r="E10" s="181">
        <v>27</v>
      </c>
      <c r="F10" s="181">
        <v>4</v>
      </c>
      <c r="G10" s="181">
        <v>4</v>
      </c>
      <c r="H10" s="183">
        <v>1</v>
      </c>
      <c r="I10" s="183">
        <v>0.98899999999999999</v>
      </c>
      <c r="J10" s="183">
        <v>8.9999999999999993E-3</v>
      </c>
      <c r="K10" s="183">
        <v>1E-3</v>
      </c>
      <c r="L10" s="183">
        <v>1E-3</v>
      </c>
      <c r="M10" s="20"/>
    </row>
    <row r="11" spans="1:15" s="11" customFormat="1">
      <c r="A11" s="789"/>
      <c r="B11" s="608" t="s">
        <v>64</v>
      </c>
      <c r="C11" s="184">
        <v>1702</v>
      </c>
      <c r="D11" s="184">
        <v>1680</v>
      </c>
      <c r="E11" s="181">
        <v>16</v>
      </c>
      <c r="F11" s="181">
        <v>3</v>
      </c>
      <c r="G11" s="181">
        <v>3</v>
      </c>
      <c r="H11" s="183">
        <v>1</v>
      </c>
      <c r="I11" s="183">
        <v>0.98699999999999999</v>
      </c>
      <c r="J11" s="183">
        <v>8.9999999999999993E-3</v>
      </c>
      <c r="K11" s="183">
        <v>2E-3</v>
      </c>
      <c r="L11" s="183">
        <v>2E-3</v>
      </c>
      <c r="M11" s="20"/>
    </row>
    <row r="12" spans="1:15" s="11" customFormat="1">
      <c r="A12" s="789"/>
      <c r="B12" s="608" t="s">
        <v>65</v>
      </c>
      <c r="C12" s="181">
        <v>811</v>
      </c>
      <c r="D12" s="181">
        <v>803</v>
      </c>
      <c r="E12" s="181">
        <v>4</v>
      </c>
      <c r="F12" s="181">
        <v>2</v>
      </c>
      <c r="G12" s="181">
        <v>2</v>
      </c>
      <c r="H12" s="183">
        <v>1</v>
      </c>
      <c r="I12" s="183">
        <v>0.99</v>
      </c>
      <c r="J12" s="183">
        <v>5.0000000000000001E-3</v>
      </c>
      <c r="K12" s="183">
        <v>2E-3</v>
      </c>
      <c r="L12" s="183">
        <v>2E-3</v>
      </c>
      <c r="M12" s="20"/>
    </row>
    <row r="13" spans="1:15" s="22" customFormat="1">
      <c r="A13" s="789"/>
      <c r="B13" s="608" t="s">
        <v>66</v>
      </c>
      <c r="C13" s="181">
        <v>69</v>
      </c>
      <c r="D13" s="181">
        <v>68</v>
      </c>
      <c r="E13" s="186"/>
      <c r="F13" s="181">
        <v>0</v>
      </c>
      <c r="G13" s="181">
        <v>1</v>
      </c>
      <c r="H13" s="183">
        <v>1</v>
      </c>
      <c r="I13" s="183">
        <v>0.98599999999999999</v>
      </c>
      <c r="J13" s="183">
        <v>0</v>
      </c>
      <c r="K13" s="183">
        <v>0</v>
      </c>
      <c r="L13" s="183">
        <v>1.4E-2</v>
      </c>
      <c r="M13" s="20"/>
    </row>
    <row r="14" spans="1:15" s="22" customFormat="1">
      <c r="A14" s="790">
        <v>1999</v>
      </c>
      <c r="B14" s="609" t="s">
        <v>59</v>
      </c>
      <c r="C14" s="148">
        <v>579</v>
      </c>
      <c r="D14" s="148">
        <v>576</v>
      </c>
      <c r="E14" s="189"/>
      <c r="F14" s="148">
        <v>1</v>
      </c>
      <c r="G14" s="148">
        <v>2</v>
      </c>
      <c r="H14" s="138">
        <v>1</v>
      </c>
      <c r="I14" s="138">
        <v>0.995</v>
      </c>
      <c r="J14" s="138">
        <v>0</v>
      </c>
      <c r="K14" s="138">
        <v>2E-3</v>
      </c>
      <c r="L14" s="138">
        <v>3.0000000000000001E-3</v>
      </c>
      <c r="M14" s="20"/>
    </row>
    <row r="15" spans="1:15" s="22" customFormat="1">
      <c r="A15" s="790"/>
      <c r="B15" s="609" t="s">
        <v>17</v>
      </c>
      <c r="C15" s="147">
        <v>7377</v>
      </c>
      <c r="D15" s="147">
        <v>6287</v>
      </c>
      <c r="E15" s="148">
        <v>989</v>
      </c>
      <c r="F15" s="148">
        <v>76</v>
      </c>
      <c r="G15" s="148">
        <v>25</v>
      </c>
      <c r="H15" s="138">
        <v>1</v>
      </c>
      <c r="I15" s="138">
        <v>0.85199999999999998</v>
      </c>
      <c r="J15" s="138">
        <v>0.13400000000000001</v>
      </c>
      <c r="K15" s="138">
        <v>0.01</v>
      </c>
      <c r="L15" s="138">
        <v>3.0000000000000001E-3</v>
      </c>
      <c r="M15" s="20"/>
    </row>
    <row r="16" spans="1:15" s="22" customFormat="1">
      <c r="A16" s="790"/>
      <c r="B16" s="609" t="s">
        <v>60</v>
      </c>
      <c r="C16" s="147">
        <v>4522</v>
      </c>
      <c r="D16" s="147">
        <v>4354</v>
      </c>
      <c r="E16" s="148">
        <v>110</v>
      </c>
      <c r="F16" s="148">
        <v>40</v>
      </c>
      <c r="G16" s="148">
        <v>18</v>
      </c>
      <c r="H16" s="138">
        <v>1</v>
      </c>
      <c r="I16" s="138">
        <v>0.96299999999999997</v>
      </c>
      <c r="J16" s="138">
        <v>2.4E-2</v>
      </c>
      <c r="K16" s="138">
        <v>8.9999999999999993E-3</v>
      </c>
      <c r="L16" s="138">
        <v>4.0000000000000001E-3</v>
      </c>
      <c r="M16" s="20"/>
    </row>
    <row r="17" spans="1:13" s="22" customFormat="1">
      <c r="A17" s="790"/>
      <c r="B17" s="609" t="s">
        <v>61</v>
      </c>
      <c r="C17" s="148">
        <v>925</v>
      </c>
      <c r="D17" s="148">
        <v>909</v>
      </c>
      <c r="E17" s="148">
        <v>12</v>
      </c>
      <c r="F17" s="148">
        <v>1</v>
      </c>
      <c r="G17" s="148">
        <v>3</v>
      </c>
      <c r="H17" s="138">
        <v>1</v>
      </c>
      <c r="I17" s="138">
        <v>0.98299999999999998</v>
      </c>
      <c r="J17" s="138">
        <v>1.2999999999999999E-2</v>
      </c>
      <c r="K17" s="138">
        <v>1E-3</v>
      </c>
      <c r="L17" s="138">
        <v>3.0000000000000001E-3</v>
      </c>
      <c r="M17" s="20"/>
    </row>
    <row r="18" spans="1:13" s="22" customFormat="1">
      <c r="A18" s="790"/>
      <c r="B18" s="609" t="s">
        <v>62</v>
      </c>
      <c r="C18" s="147">
        <v>1290</v>
      </c>
      <c r="D18" s="147">
        <v>1234</v>
      </c>
      <c r="E18" s="148">
        <v>45</v>
      </c>
      <c r="F18" s="148">
        <v>7</v>
      </c>
      <c r="G18" s="148">
        <v>4</v>
      </c>
      <c r="H18" s="138">
        <v>1</v>
      </c>
      <c r="I18" s="138">
        <v>0.95699999999999996</v>
      </c>
      <c r="J18" s="138">
        <v>3.5000000000000003E-2</v>
      </c>
      <c r="K18" s="138">
        <v>5.0000000000000001E-3</v>
      </c>
      <c r="L18" s="138">
        <v>3.0000000000000001E-3</v>
      </c>
      <c r="M18" s="20"/>
    </row>
    <row r="19" spans="1:13" s="22" customFormat="1">
      <c r="A19" s="790"/>
      <c r="B19" s="609" t="s">
        <v>63</v>
      </c>
      <c r="C19" s="147">
        <v>2649</v>
      </c>
      <c r="D19" s="147">
        <v>2624</v>
      </c>
      <c r="E19" s="148">
        <v>16</v>
      </c>
      <c r="F19" s="148">
        <v>5</v>
      </c>
      <c r="G19" s="148">
        <v>4</v>
      </c>
      <c r="H19" s="138">
        <v>1</v>
      </c>
      <c r="I19" s="138">
        <v>0.99099999999999999</v>
      </c>
      <c r="J19" s="138">
        <v>6.0000000000000001E-3</v>
      </c>
      <c r="K19" s="138">
        <v>2E-3</v>
      </c>
      <c r="L19" s="138">
        <v>2E-3</v>
      </c>
      <c r="M19" s="20"/>
    </row>
    <row r="20" spans="1:13" s="22" customFormat="1">
      <c r="A20" s="790"/>
      <c r="B20" s="609" t="s">
        <v>64</v>
      </c>
      <c r="C20" s="147">
        <v>1266</v>
      </c>
      <c r="D20" s="147">
        <v>1256</v>
      </c>
      <c r="E20" s="148">
        <v>6</v>
      </c>
      <c r="F20" s="148">
        <v>0</v>
      </c>
      <c r="G20" s="148">
        <v>4</v>
      </c>
      <c r="H20" s="138">
        <v>1</v>
      </c>
      <c r="I20" s="138">
        <v>0.99199999999999999</v>
      </c>
      <c r="J20" s="138">
        <v>5.0000000000000001E-3</v>
      </c>
      <c r="K20" s="138">
        <v>0</v>
      </c>
      <c r="L20" s="138">
        <v>3.0000000000000001E-3</v>
      </c>
      <c r="M20" s="20"/>
    </row>
    <row r="21" spans="1:13" s="22" customFormat="1">
      <c r="A21" s="790"/>
      <c r="B21" s="609" t="s">
        <v>65</v>
      </c>
      <c r="C21" s="148">
        <v>607</v>
      </c>
      <c r="D21" s="148">
        <v>602</v>
      </c>
      <c r="E21" s="148">
        <v>2</v>
      </c>
      <c r="F21" s="148">
        <v>1</v>
      </c>
      <c r="G21" s="148">
        <v>2</v>
      </c>
      <c r="H21" s="138">
        <v>1</v>
      </c>
      <c r="I21" s="138">
        <v>0.99199999999999999</v>
      </c>
      <c r="J21" s="138">
        <v>3.0000000000000001E-3</v>
      </c>
      <c r="K21" s="138">
        <v>2E-3</v>
      </c>
      <c r="L21" s="138">
        <v>3.0000000000000001E-3</v>
      </c>
      <c r="M21" s="20"/>
    </row>
    <row r="22" spans="1:13" s="22" customFormat="1">
      <c r="A22" s="790"/>
      <c r="B22" s="609" t="s">
        <v>66</v>
      </c>
      <c r="C22" s="148">
        <v>65</v>
      </c>
      <c r="D22" s="148">
        <v>64</v>
      </c>
      <c r="E22" s="189"/>
      <c r="F22" s="148">
        <v>0</v>
      </c>
      <c r="G22" s="148">
        <v>1</v>
      </c>
      <c r="H22" s="138">
        <v>1</v>
      </c>
      <c r="I22" s="138">
        <v>0.98499999999999999</v>
      </c>
      <c r="J22" s="138">
        <v>0</v>
      </c>
      <c r="K22" s="138">
        <v>0</v>
      </c>
      <c r="L22" s="138">
        <v>1.4999999999999999E-2</v>
      </c>
      <c r="M22" s="20"/>
    </row>
    <row r="23" spans="1:13" s="5" customFormat="1">
      <c r="A23" s="789">
        <v>2009</v>
      </c>
      <c r="B23" s="608" t="s">
        <v>59</v>
      </c>
      <c r="C23" s="181">
        <v>347</v>
      </c>
      <c r="D23" s="181">
        <v>344</v>
      </c>
      <c r="E23" s="181">
        <v>1</v>
      </c>
      <c r="F23" s="181">
        <v>1</v>
      </c>
      <c r="G23" s="181">
        <v>1</v>
      </c>
      <c r="H23" s="183">
        <v>1</v>
      </c>
      <c r="I23" s="183">
        <v>0.99099999999999999</v>
      </c>
      <c r="J23" s="183">
        <v>3.0000000000000001E-3</v>
      </c>
      <c r="K23" s="183">
        <v>3.0000000000000001E-3</v>
      </c>
      <c r="L23" s="183">
        <v>3.0000000000000001E-3</v>
      </c>
      <c r="M23" s="20"/>
    </row>
    <row r="24" spans="1:13" s="10" customFormat="1">
      <c r="A24" s="789"/>
      <c r="B24" s="608" t="s">
        <v>17</v>
      </c>
      <c r="C24" s="184">
        <v>5710</v>
      </c>
      <c r="D24" s="184">
        <v>5340</v>
      </c>
      <c r="E24" s="181">
        <v>256</v>
      </c>
      <c r="F24" s="181">
        <v>95</v>
      </c>
      <c r="G24" s="181">
        <v>19</v>
      </c>
      <c r="H24" s="183">
        <v>1</v>
      </c>
      <c r="I24" s="183">
        <v>0.93500000000000005</v>
      </c>
      <c r="J24" s="183">
        <v>4.4999999999999998E-2</v>
      </c>
      <c r="K24" s="183">
        <v>1.7000000000000001E-2</v>
      </c>
      <c r="L24" s="183">
        <v>3.0000000000000001E-3</v>
      </c>
      <c r="M24" s="20"/>
    </row>
    <row r="25" spans="1:13" s="11" customFormat="1">
      <c r="A25" s="789"/>
      <c r="B25" s="608" t="s">
        <v>60</v>
      </c>
      <c r="C25" s="184">
        <v>2993</v>
      </c>
      <c r="D25" s="184">
        <v>2921</v>
      </c>
      <c r="E25" s="181">
        <v>37</v>
      </c>
      <c r="F25" s="181">
        <v>21</v>
      </c>
      <c r="G25" s="181">
        <v>14</v>
      </c>
      <c r="H25" s="183">
        <v>1</v>
      </c>
      <c r="I25" s="183">
        <v>0.97599999999999998</v>
      </c>
      <c r="J25" s="183">
        <v>1.2E-2</v>
      </c>
      <c r="K25" s="183">
        <v>7.0000000000000001E-3</v>
      </c>
      <c r="L25" s="183">
        <v>5.0000000000000001E-3</v>
      </c>
      <c r="M25" s="20"/>
    </row>
    <row r="26" spans="1:13" s="11" customFormat="1">
      <c r="A26" s="789"/>
      <c r="B26" s="608" t="s">
        <v>61</v>
      </c>
      <c r="C26" s="181">
        <v>405</v>
      </c>
      <c r="D26" s="181">
        <v>389</v>
      </c>
      <c r="E26" s="181">
        <v>11</v>
      </c>
      <c r="F26" s="181">
        <v>3</v>
      </c>
      <c r="G26" s="181">
        <v>2</v>
      </c>
      <c r="H26" s="183">
        <v>1</v>
      </c>
      <c r="I26" s="183">
        <v>0.96</v>
      </c>
      <c r="J26" s="183">
        <v>2.7E-2</v>
      </c>
      <c r="K26" s="183">
        <v>7.0000000000000001E-3</v>
      </c>
      <c r="L26" s="183">
        <v>5.0000000000000001E-3</v>
      </c>
      <c r="M26" s="20"/>
    </row>
    <row r="27" spans="1:13" s="11" customFormat="1">
      <c r="A27" s="789"/>
      <c r="B27" s="608" t="s">
        <v>62</v>
      </c>
      <c r="C27" s="184">
        <v>1147</v>
      </c>
      <c r="D27" s="184">
        <v>1123</v>
      </c>
      <c r="E27" s="181">
        <v>15</v>
      </c>
      <c r="F27" s="181">
        <v>8</v>
      </c>
      <c r="G27" s="181">
        <v>1</v>
      </c>
      <c r="H27" s="183">
        <v>1</v>
      </c>
      <c r="I27" s="183">
        <v>0.97899999999999998</v>
      </c>
      <c r="J27" s="183">
        <v>1.2999999999999999E-2</v>
      </c>
      <c r="K27" s="183">
        <v>7.0000000000000001E-3</v>
      </c>
      <c r="L27" s="183">
        <v>1E-3</v>
      </c>
      <c r="M27" s="20"/>
    </row>
    <row r="28" spans="1:13" s="11" customFormat="1">
      <c r="A28" s="789"/>
      <c r="B28" s="608" t="s">
        <v>63</v>
      </c>
      <c r="C28" s="184">
        <v>1596</v>
      </c>
      <c r="D28" s="184">
        <v>1587</v>
      </c>
      <c r="E28" s="181">
        <v>2</v>
      </c>
      <c r="F28" s="181">
        <v>3</v>
      </c>
      <c r="G28" s="181">
        <v>4</v>
      </c>
      <c r="H28" s="183">
        <v>1</v>
      </c>
      <c r="I28" s="183">
        <v>0.99399999999999999</v>
      </c>
      <c r="J28" s="183">
        <v>1E-3</v>
      </c>
      <c r="K28" s="183">
        <v>2E-3</v>
      </c>
      <c r="L28" s="183">
        <v>3.0000000000000001E-3</v>
      </c>
      <c r="M28" s="20"/>
    </row>
    <row r="29" spans="1:13" s="11" customFormat="1">
      <c r="A29" s="789"/>
      <c r="B29" s="608" t="s">
        <v>64</v>
      </c>
      <c r="C29" s="181">
        <v>856</v>
      </c>
      <c r="D29" s="181">
        <v>850</v>
      </c>
      <c r="E29" s="181">
        <v>2</v>
      </c>
      <c r="F29" s="181">
        <v>2</v>
      </c>
      <c r="G29" s="181">
        <v>2</v>
      </c>
      <c r="H29" s="183">
        <v>1</v>
      </c>
      <c r="I29" s="183">
        <v>0.99299999999999999</v>
      </c>
      <c r="J29" s="183">
        <v>2E-3</v>
      </c>
      <c r="K29" s="183">
        <v>2E-3</v>
      </c>
      <c r="L29" s="183">
        <v>2E-3</v>
      </c>
      <c r="M29" s="20"/>
    </row>
    <row r="30" spans="1:13" s="22" customFormat="1">
      <c r="A30" s="789"/>
      <c r="B30" s="608" t="s">
        <v>65</v>
      </c>
      <c r="C30" s="181">
        <v>431</v>
      </c>
      <c r="D30" s="181">
        <v>428</v>
      </c>
      <c r="E30" s="186"/>
      <c r="F30" s="181">
        <v>0</v>
      </c>
      <c r="G30" s="181">
        <v>3</v>
      </c>
      <c r="H30" s="183">
        <v>1</v>
      </c>
      <c r="I30" s="183">
        <v>0.99299999999999999</v>
      </c>
      <c r="J30" s="183">
        <v>0</v>
      </c>
      <c r="K30" s="183">
        <v>0</v>
      </c>
      <c r="L30" s="183">
        <v>7.0000000000000001E-3</v>
      </c>
      <c r="M30" s="20"/>
    </row>
    <row r="31" spans="1:13" s="22" customFormat="1">
      <c r="A31" s="789"/>
      <c r="B31" s="608" t="s">
        <v>66</v>
      </c>
      <c r="C31" s="181">
        <v>56</v>
      </c>
      <c r="D31" s="181">
        <v>54</v>
      </c>
      <c r="E31" s="186"/>
      <c r="F31" s="181">
        <v>0</v>
      </c>
      <c r="G31" s="181">
        <v>2</v>
      </c>
      <c r="H31" s="183">
        <v>1</v>
      </c>
      <c r="I31" s="183">
        <v>0.96399999999999997</v>
      </c>
      <c r="J31" s="183">
        <v>0</v>
      </c>
      <c r="K31" s="183">
        <v>0</v>
      </c>
      <c r="L31" s="183">
        <v>3.5999999999999997E-2</v>
      </c>
      <c r="M31" s="20"/>
    </row>
  </sheetData>
  <mergeCells count="6">
    <mergeCell ref="A23:A31"/>
    <mergeCell ref="A2:D2"/>
    <mergeCell ref="C3:G3"/>
    <mergeCell ref="H3:L3"/>
    <mergeCell ref="A5:A13"/>
    <mergeCell ref="A14:A22"/>
  </mergeCells>
  <phoneticPr fontId="24" type="noConversion"/>
  <conditionalFormatting sqref="E1:H2">
    <cfRule type="cellIs" dxfId="3" priority="1" stopIfTrue="1" operator="notEqual">
      <formula>0</formula>
    </cfRule>
  </conditionalFormatting>
  <printOptions horizontalCentered="1"/>
  <pageMargins left="0.51181102362204722" right="0.51181102362204722" top="0.59055118110236227" bottom="0.59055118110236227" header="0" footer="0.39370078740157483"/>
  <pageSetup paperSize="9" scale="90" firstPageNumber="183" orientation="portrait" cellComments="atEnd" useFirstPageNumber="1" r:id="rId1"/>
  <headerFooter alignWithMargins="0">
    <oddFooter>&amp;C&amp;"Arial,Negrito"-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R31"/>
  <sheetViews>
    <sheetView showGridLines="0" workbookViewId="0"/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18" s="468" customFormat="1" ht="15.75">
      <c r="A1" s="467" t="s">
        <v>796</v>
      </c>
      <c r="B1" s="551"/>
      <c r="C1" s="551"/>
      <c r="D1" s="551"/>
      <c r="E1" s="552"/>
      <c r="F1" s="553"/>
      <c r="G1" s="553"/>
      <c r="H1" s="552"/>
      <c r="I1" s="552"/>
    </row>
    <row r="2" spans="1:18" s="92" customForma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8" s="3" customFormat="1">
      <c r="A3" s="135"/>
      <c r="B3" s="136"/>
      <c r="C3" s="750" t="s">
        <v>35</v>
      </c>
      <c r="D3" s="750"/>
      <c r="E3" s="750"/>
      <c r="F3" s="750"/>
      <c r="G3" s="761" t="s">
        <v>39</v>
      </c>
      <c r="H3" s="761"/>
      <c r="I3" s="761"/>
      <c r="J3" s="761"/>
      <c r="K3" s="141"/>
    </row>
    <row r="4" spans="1:18" s="4" customFormat="1" ht="56.25">
      <c r="A4" s="180"/>
      <c r="B4" s="180"/>
      <c r="C4" s="604" t="s">
        <v>7</v>
      </c>
      <c r="D4" s="604" t="s">
        <v>36</v>
      </c>
      <c r="E4" s="604" t="s">
        <v>37</v>
      </c>
      <c r="F4" s="604" t="s">
        <v>38</v>
      </c>
      <c r="G4" s="607" t="s">
        <v>7</v>
      </c>
      <c r="H4" s="607" t="s">
        <v>36</v>
      </c>
      <c r="I4" s="607" t="s">
        <v>37</v>
      </c>
      <c r="J4" s="607" t="s">
        <v>38</v>
      </c>
      <c r="K4" s="141"/>
      <c r="L4" s="9"/>
      <c r="M4" s="9"/>
      <c r="N4" s="15"/>
      <c r="O4" s="15"/>
      <c r="P4" s="15"/>
      <c r="Q4" s="15"/>
      <c r="R4" s="15"/>
    </row>
    <row r="5" spans="1:18" s="5" customFormat="1">
      <c r="A5" s="789">
        <v>1989</v>
      </c>
      <c r="B5" s="608" t="s">
        <v>59</v>
      </c>
      <c r="C5" s="181">
        <v>798</v>
      </c>
      <c r="D5" s="181">
        <v>2</v>
      </c>
      <c r="E5" s="181">
        <v>771</v>
      </c>
      <c r="F5" s="181">
        <v>25</v>
      </c>
      <c r="G5" s="183">
        <v>1</v>
      </c>
      <c r="H5" s="183">
        <v>3.0000000000000001E-3</v>
      </c>
      <c r="I5" s="183">
        <v>0.96599999999999997</v>
      </c>
      <c r="J5" s="183">
        <v>3.1E-2</v>
      </c>
      <c r="K5" s="141"/>
      <c r="L5" s="20"/>
    </row>
    <row r="6" spans="1:18" s="23" customFormat="1">
      <c r="A6" s="789"/>
      <c r="B6" s="608" t="s">
        <v>17</v>
      </c>
      <c r="C6" s="184">
        <v>9999</v>
      </c>
      <c r="D6" s="181">
        <v>314</v>
      </c>
      <c r="E6" s="184">
        <v>8963</v>
      </c>
      <c r="F6" s="181">
        <v>722</v>
      </c>
      <c r="G6" s="183">
        <v>1</v>
      </c>
      <c r="H6" s="183">
        <v>3.1E-2</v>
      </c>
      <c r="I6" s="183">
        <v>0.89600000000000002</v>
      </c>
      <c r="J6" s="183">
        <v>7.1999999999999995E-2</v>
      </c>
      <c r="K6" s="141"/>
      <c r="L6" s="20"/>
    </row>
    <row r="7" spans="1:18" s="23" customFormat="1">
      <c r="A7" s="789"/>
      <c r="B7" s="608" t="s">
        <v>60</v>
      </c>
      <c r="C7" s="184">
        <v>5308</v>
      </c>
      <c r="D7" s="181">
        <v>176</v>
      </c>
      <c r="E7" s="184">
        <v>4944</v>
      </c>
      <c r="F7" s="181">
        <v>188</v>
      </c>
      <c r="G7" s="183">
        <v>1</v>
      </c>
      <c r="H7" s="183">
        <v>3.3000000000000002E-2</v>
      </c>
      <c r="I7" s="183">
        <v>0.93100000000000005</v>
      </c>
      <c r="J7" s="183">
        <v>3.5000000000000003E-2</v>
      </c>
      <c r="K7" s="141"/>
      <c r="L7" s="20"/>
    </row>
    <row r="8" spans="1:18" s="23" customFormat="1">
      <c r="A8" s="789"/>
      <c r="B8" s="608" t="s">
        <v>61</v>
      </c>
      <c r="C8" s="184">
        <v>1199</v>
      </c>
      <c r="D8" s="181">
        <v>8</v>
      </c>
      <c r="E8" s="184">
        <v>1176</v>
      </c>
      <c r="F8" s="181">
        <v>15</v>
      </c>
      <c r="G8" s="183">
        <v>1</v>
      </c>
      <c r="H8" s="183">
        <v>7.0000000000000001E-3</v>
      </c>
      <c r="I8" s="183">
        <v>0.98099999999999998</v>
      </c>
      <c r="J8" s="183">
        <v>1.2999999999999999E-2</v>
      </c>
      <c r="K8" s="141"/>
      <c r="L8" s="20"/>
      <c r="O8" s="111"/>
    </row>
    <row r="9" spans="1:18" s="5" customFormat="1">
      <c r="A9" s="789"/>
      <c r="B9" s="608" t="s">
        <v>62</v>
      </c>
      <c r="C9" s="184">
        <v>1705</v>
      </c>
      <c r="D9" s="181">
        <v>56</v>
      </c>
      <c r="E9" s="184">
        <v>1618</v>
      </c>
      <c r="F9" s="181">
        <v>31</v>
      </c>
      <c r="G9" s="183">
        <v>1</v>
      </c>
      <c r="H9" s="183">
        <v>3.3000000000000002E-2</v>
      </c>
      <c r="I9" s="183">
        <v>0.94899999999999995</v>
      </c>
      <c r="J9" s="183">
        <v>1.7999999999999999E-2</v>
      </c>
      <c r="K9" s="141"/>
      <c r="L9" s="20"/>
    </row>
    <row r="10" spans="1:18" s="23" customFormat="1">
      <c r="A10" s="789"/>
      <c r="B10" s="608" t="s">
        <v>63</v>
      </c>
      <c r="C10" s="184">
        <v>3115</v>
      </c>
      <c r="D10" s="181">
        <v>36</v>
      </c>
      <c r="E10" s="184">
        <v>3053</v>
      </c>
      <c r="F10" s="181">
        <v>26</v>
      </c>
      <c r="G10" s="183">
        <v>1</v>
      </c>
      <c r="H10" s="183">
        <v>1.2E-2</v>
      </c>
      <c r="I10" s="183">
        <v>0.98</v>
      </c>
      <c r="J10" s="183">
        <v>8.0000000000000002E-3</v>
      </c>
      <c r="K10" s="141"/>
      <c r="L10" s="20"/>
    </row>
    <row r="11" spans="1:18" s="23" customFormat="1">
      <c r="A11" s="789"/>
      <c r="B11" s="608" t="s">
        <v>64</v>
      </c>
      <c r="C11" s="184">
        <v>1702</v>
      </c>
      <c r="D11" s="181">
        <v>23</v>
      </c>
      <c r="E11" s="184">
        <v>1653</v>
      </c>
      <c r="F11" s="181">
        <v>26</v>
      </c>
      <c r="G11" s="183">
        <v>1</v>
      </c>
      <c r="H11" s="183">
        <v>1.4E-2</v>
      </c>
      <c r="I11" s="183">
        <v>0.97099999999999997</v>
      </c>
      <c r="J11" s="183">
        <v>1.4999999999999999E-2</v>
      </c>
      <c r="K11" s="141"/>
      <c r="L11" s="20"/>
    </row>
    <row r="12" spans="1:18" s="23" customFormat="1">
      <c r="A12" s="789"/>
      <c r="B12" s="608" t="s">
        <v>65</v>
      </c>
      <c r="C12" s="181">
        <v>811</v>
      </c>
      <c r="D12" s="181">
        <v>3</v>
      </c>
      <c r="E12" s="181">
        <v>805</v>
      </c>
      <c r="F12" s="181">
        <v>3</v>
      </c>
      <c r="G12" s="183">
        <v>1</v>
      </c>
      <c r="H12" s="183">
        <v>4.0000000000000001E-3</v>
      </c>
      <c r="I12" s="183">
        <v>0.99299999999999999</v>
      </c>
      <c r="J12" s="183">
        <v>4.0000000000000001E-3</v>
      </c>
      <c r="K12" s="141"/>
      <c r="L12" s="20"/>
    </row>
    <row r="13" spans="1:18" s="3" customFormat="1">
      <c r="A13" s="789"/>
      <c r="B13" s="608" t="s">
        <v>66</v>
      </c>
      <c r="C13" s="181">
        <v>69</v>
      </c>
      <c r="D13" s="181">
        <v>2</v>
      </c>
      <c r="E13" s="181">
        <v>67</v>
      </c>
      <c r="F13" s="181">
        <v>0</v>
      </c>
      <c r="G13" s="183">
        <v>1</v>
      </c>
      <c r="H13" s="183">
        <v>2.9000000000000001E-2</v>
      </c>
      <c r="I13" s="183">
        <v>0.97099999999999997</v>
      </c>
      <c r="J13" s="183">
        <v>0</v>
      </c>
      <c r="K13" s="141"/>
    </row>
    <row r="14" spans="1:18" s="4" customFormat="1">
      <c r="A14" s="790">
        <v>1999</v>
      </c>
      <c r="B14" s="609" t="s">
        <v>59</v>
      </c>
      <c r="C14" s="148">
        <v>579</v>
      </c>
      <c r="D14" s="148">
        <v>0</v>
      </c>
      <c r="E14" s="148">
        <v>569</v>
      </c>
      <c r="F14" s="148">
        <v>10</v>
      </c>
      <c r="G14" s="138">
        <v>1</v>
      </c>
      <c r="H14" s="138">
        <v>0</v>
      </c>
      <c r="I14" s="138">
        <v>0.98299999999999998</v>
      </c>
      <c r="J14" s="138">
        <v>1.7000000000000001E-2</v>
      </c>
      <c r="K14" s="141"/>
      <c r="L14" s="9"/>
      <c r="M14" s="9"/>
      <c r="N14" s="15"/>
      <c r="O14" s="15"/>
      <c r="P14" s="15"/>
      <c r="Q14" s="15"/>
      <c r="R14" s="15"/>
    </row>
    <row r="15" spans="1:18" s="4" customFormat="1">
      <c r="A15" s="790"/>
      <c r="B15" s="609" t="s">
        <v>17</v>
      </c>
      <c r="C15" s="147">
        <v>7377</v>
      </c>
      <c r="D15" s="148">
        <v>430</v>
      </c>
      <c r="E15" s="147">
        <v>6143</v>
      </c>
      <c r="F15" s="148">
        <v>804</v>
      </c>
      <c r="G15" s="138">
        <v>1</v>
      </c>
      <c r="H15" s="138">
        <v>5.8000000000000003E-2</v>
      </c>
      <c r="I15" s="138">
        <v>0.83299999999999996</v>
      </c>
      <c r="J15" s="138">
        <v>0.109</v>
      </c>
      <c r="K15" s="141"/>
      <c r="L15" s="9"/>
      <c r="M15" s="9"/>
      <c r="N15" s="15"/>
      <c r="O15" s="15"/>
      <c r="P15" s="15"/>
      <c r="Q15" s="15"/>
      <c r="R15" s="15"/>
    </row>
    <row r="16" spans="1:18" s="1" customFormat="1">
      <c r="A16" s="790"/>
      <c r="B16" s="609" t="s">
        <v>60</v>
      </c>
      <c r="C16" s="147">
        <v>4522</v>
      </c>
      <c r="D16" s="148">
        <v>609</v>
      </c>
      <c r="E16" s="147">
        <v>3650</v>
      </c>
      <c r="F16" s="148">
        <v>263</v>
      </c>
      <c r="G16" s="138">
        <v>1</v>
      </c>
      <c r="H16" s="138">
        <v>0.13500000000000001</v>
      </c>
      <c r="I16" s="138">
        <v>0.80700000000000005</v>
      </c>
      <c r="J16" s="138">
        <v>5.8000000000000003E-2</v>
      </c>
      <c r="K16" s="141"/>
    </row>
    <row r="17" spans="1:11" s="1" customFormat="1">
      <c r="A17" s="790"/>
      <c r="B17" s="609" t="s">
        <v>61</v>
      </c>
      <c r="C17" s="148">
        <v>925</v>
      </c>
      <c r="D17" s="148">
        <v>19</v>
      </c>
      <c r="E17" s="148">
        <v>901</v>
      </c>
      <c r="F17" s="148">
        <v>5</v>
      </c>
      <c r="G17" s="138">
        <v>1</v>
      </c>
      <c r="H17" s="138">
        <v>2.1000000000000001E-2</v>
      </c>
      <c r="I17" s="138">
        <v>0.97399999999999998</v>
      </c>
      <c r="J17" s="138">
        <v>5.0000000000000001E-3</v>
      </c>
      <c r="K17" s="141"/>
    </row>
    <row r="18" spans="1:11" s="1" customFormat="1">
      <c r="A18" s="790"/>
      <c r="B18" s="609" t="s">
        <v>62</v>
      </c>
      <c r="C18" s="147">
        <v>1290</v>
      </c>
      <c r="D18" s="148">
        <v>61</v>
      </c>
      <c r="E18" s="147">
        <v>1135</v>
      </c>
      <c r="F18" s="148">
        <v>94</v>
      </c>
      <c r="G18" s="138">
        <v>1</v>
      </c>
      <c r="H18" s="138">
        <v>4.7E-2</v>
      </c>
      <c r="I18" s="138">
        <v>0.88</v>
      </c>
      <c r="J18" s="138">
        <v>7.2999999999999995E-2</v>
      </c>
      <c r="K18" s="141"/>
    </row>
    <row r="19" spans="1:11" s="1" customFormat="1">
      <c r="A19" s="790"/>
      <c r="B19" s="609" t="s">
        <v>63</v>
      </c>
      <c r="C19" s="147">
        <v>2649</v>
      </c>
      <c r="D19" s="148">
        <v>94</v>
      </c>
      <c r="E19" s="147">
        <v>2478</v>
      </c>
      <c r="F19" s="148">
        <v>77</v>
      </c>
      <c r="G19" s="138">
        <v>1</v>
      </c>
      <c r="H19" s="138">
        <v>3.5000000000000003E-2</v>
      </c>
      <c r="I19" s="138">
        <v>0.93500000000000005</v>
      </c>
      <c r="J19" s="138">
        <v>2.9000000000000001E-2</v>
      </c>
      <c r="K19" s="141"/>
    </row>
    <row r="20" spans="1:11" s="1" customFormat="1">
      <c r="A20" s="790"/>
      <c r="B20" s="609" t="s">
        <v>64</v>
      </c>
      <c r="C20" s="147">
        <v>1266</v>
      </c>
      <c r="D20" s="148">
        <v>87</v>
      </c>
      <c r="E20" s="147">
        <v>1147</v>
      </c>
      <c r="F20" s="148">
        <v>32</v>
      </c>
      <c r="G20" s="138">
        <v>1</v>
      </c>
      <c r="H20" s="138">
        <v>6.9000000000000006E-2</v>
      </c>
      <c r="I20" s="138">
        <v>0.90600000000000003</v>
      </c>
      <c r="J20" s="138">
        <v>2.5000000000000001E-2</v>
      </c>
      <c r="K20" s="141"/>
    </row>
    <row r="21" spans="1:11" s="1" customFormat="1">
      <c r="A21" s="790"/>
      <c r="B21" s="609" t="s">
        <v>65</v>
      </c>
      <c r="C21" s="148">
        <v>607</v>
      </c>
      <c r="D21" s="148">
        <v>33</v>
      </c>
      <c r="E21" s="148">
        <v>552</v>
      </c>
      <c r="F21" s="148">
        <v>22</v>
      </c>
      <c r="G21" s="138">
        <v>1</v>
      </c>
      <c r="H21" s="138">
        <v>5.3999999999999999E-2</v>
      </c>
      <c r="I21" s="138">
        <v>0.90900000000000003</v>
      </c>
      <c r="J21" s="138">
        <v>3.5999999999999997E-2</v>
      </c>
      <c r="K21" s="141"/>
    </row>
    <row r="22" spans="1:11" s="1" customFormat="1">
      <c r="A22" s="790"/>
      <c r="B22" s="609" t="s">
        <v>66</v>
      </c>
      <c r="C22" s="148">
        <v>65</v>
      </c>
      <c r="D22" s="148">
        <v>0</v>
      </c>
      <c r="E22" s="148">
        <v>65</v>
      </c>
      <c r="F22" s="148">
        <v>0</v>
      </c>
      <c r="G22" s="138">
        <v>1</v>
      </c>
      <c r="H22" s="138">
        <v>0</v>
      </c>
      <c r="I22" s="138">
        <v>1</v>
      </c>
      <c r="J22" s="138">
        <v>0</v>
      </c>
      <c r="K22" s="141"/>
    </row>
    <row r="23" spans="1:11" s="1" customFormat="1">
      <c r="A23" s="789">
        <v>2009</v>
      </c>
      <c r="B23" s="608" t="s">
        <v>59</v>
      </c>
      <c r="C23" s="181">
        <v>347</v>
      </c>
      <c r="D23" s="181">
        <v>37</v>
      </c>
      <c r="E23" s="181">
        <v>209</v>
      </c>
      <c r="F23" s="181">
        <v>101</v>
      </c>
      <c r="G23" s="183">
        <v>1</v>
      </c>
      <c r="H23" s="183">
        <v>0.107</v>
      </c>
      <c r="I23" s="183">
        <v>0.60199999999999998</v>
      </c>
      <c r="J23" s="183">
        <v>0.29099999999999998</v>
      </c>
      <c r="K23" s="141"/>
    </row>
    <row r="24" spans="1:11" s="1" customFormat="1">
      <c r="A24" s="789"/>
      <c r="B24" s="608" t="s">
        <v>17</v>
      </c>
      <c r="C24" s="184">
        <v>5710</v>
      </c>
      <c r="D24" s="184">
        <v>1158</v>
      </c>
      <c r="E24" s="184">
        <v>3689</v>
      </c>
      <c r="F24" s="181">
        <v>863</v>
      </c>
      <c r="G24" s="183">
        <v>1</v>
      </c>
      <c r="H24" s="183">
        <v>0.20300000000000001</v>
      </c>
      <c r="I24" s="183">
        <v>0.64600000000000002</v>
      </c>
      <c r="J24" s="183">
        <v>0.151</v>
      </c>
      <c r="K24" s="141"/>
    </row>
    <row r="25" spans="1:11" s="1" customFormat="1">
      <c r="A25" s="789"/>
      <c r="B25" s="608" t="s">
        <v>60</v>
      </c>
      <c r="C25" s="184">
        <v>2993</v>
      </c>
      <c r="D25" s="181">
        <v>582</v>
      </c>
      <c r="E25" s="184">
        <v>2088</v>
      </c>
      <c r="F25" s="181">
        <v>323</v>
      </c>
      <c r="G25" s="183">
        <v>1</v>
      </c>
      <c r="H25" s="183">
        <v>0.19400000000000001</v>
      </c>
      <c r="I25" s="183">
        <v>0.69799999999999995</v>
      </c>
      <c r="J25" s="183">
        <v>0.108</v>
      </c>
      <c r="K25" s="141"/>
    </row>
    <row r="26" spans="1:11" s="1" customFormat="1">
      <c r="A26" s="789"/>
      <c r="B26" s="608" t="s">
        <v>61</v>
      </c>
      <c r="C26" s="181">
        <v>405</v>
      </c>
      <c r="D26" s="181">
        <v>47</v>
      </c>
      <c r="E26" s="181">
        <v>338</v>
      </c>
      <c r="F26" s="181">
        <v>20</v>
      </c>
      <c r="G26" s="183">
        <v>1</v>
      </c>
      <c r="H26" s="183">
        <v>0.11600000000000001</v>
      </c>
      <c r="I26" s="183">
        <v>0.83499999999999996</v>
      </c>
      <c r="J26" s="183">
        <v>4.9000000000000002E-2</v>
      </c>
      <c r="K26" s="141"/>
    </row>
    <row r="27" spans="1:11" s="1" customFormat="1">
      <c r="A27" s="789"/>
      <c r="B27" s="608" t="s">
        <v>62</v>
      </c>
      <c r="C27" s="184">
        <v>1147</v>
      </c>
      <c r="D27" s="181">
        <v>105</v>
      </c>
      <c r="E27" s="181">
        <v>618</v>
      </c>
      <c r="F27" s="181">
        <v>424</v>
      </c>
      <c r="G27" s="183">
        <v>1</v>
      </c>
      <c r="H27" s="183">
        <v>9.1999999999999998E-2</v>
      </c>
      <c r="I27" s="183">
        <v>0.53900000000000003</v>
      </c>
      <c r="J27" s="183">
        <v>0.37</v>
      </c>
      <c r="K27" s="141"/>
    </row>
    <row r="28" spans="1:11" s="1" customFormat="1">
      <c r="A28" s="789"/>
      <c r="B28" s="608" t="s">
        <v>63</v>
      </c>
      <c r="C28" s="184">
        <v>1596</v>
      </c>
      <c r="D28" s="181">
        <v>47</v>
      </c>
      <c r="E28" s="184">
        <v>1228</v>
      </c>
      <c r="F28" s="181">
        <v>321</v>
      </c>
      <c r="G28" s="183">
        <v>1</v>
      </c>
      <c r="H28" s="183">
        <v>2.9000000000000001E-2</v>
      </c>
      <c r="I28" s="183">
        <v>0.76900000000000002</v>
      </c>
      <c r="J28" s="183">
        <v>0.20100000000000001</v>
      </c>
      <c r="K28" s="141"/>
    </row>
    <row r="29" spans="1:11" s="1" customFormat="1">
      <c r="A29" s="789"/>
      <c r="B29" s="608" t="s">
        <v>64</v>
      </c>
      <c r="C29" s="181">
        <v>856</v>
      </c>
      <c r="D29" s="181">
        <v>37</v>
      </c>
      <c r="E29" s="181">
        <v>559</v>
      </c>
      <c r="F29" s="181">
        <v>260</v>
      </c>
      <c r="G29" s="183">
        <v>1</v>
      </c>
      <c r="H29" s="183">
        <v>4.2999999999999997E-2</v>
      </c>
      <c r="I29" s="183">
        <v>0.65300000000000002</v>
      </c>
      <c r="J29" s="183">
        <v>0.30399999999999999</v>
      </c>
      <c r="K29" s="141"/>
    </row>
    <row r="30" spans="1:11" s="1" customFormat="1">
      <c r="A30" s="789"/>
      <c r="B30" s="608" t="s">
        <v>65</v>
      </c>
      <c r="C30" s="181">
        <v>431</v>
      </c>
      <c r="D30" s="181">
        <v>27</v>
      </c>
      <c r="E30" s="181">
        <v>279</v>
      </c>
      <c r="F30" s="181">
        <v>125</v>
      </c>
      <c r="G30" s="183">
        <v>1</v>
      </c>
      <c r="H30" s="183">
        <v>6.3E-2</v>
      </c>
      <c r="I30" s="183">
        <v>0.64700000000000002</v>
      </c>
      <c r="J30" s="183">
        <v>0.28999999999999998</v>
      </c>
      <c r="K30" s="141"/>
    </row>
    <row r="31" spans="1:11" s="1" customFormat="1">
      <c r="A31" s="789"/>
      <c r="B31" s="608" t="s">
        <v>66</v>
      </c>
      <c r="C31" s="181">
        <v>55</v>
      </c>
      <c r="D31" s="181">
        <v>0</v>
      </c>
      <c r="E31" s="181">
        <v>4</v>
      </c>
      <c r="F31" s="181">
        <v>51</v>
      </c>
      <c r="G31" s="183">
        <v>1</v>
      </c>
      <c r="H31" s="183">
        <v>0</v>
      </c>
      <c r="I31" s="183">
        <v>7.2999999999999995E-2</v>
      </c>
      <c r="J31" s="183">
        <v>0.92700000000000005</v>
      </c>
      <c r="K31" s="141"/>
    </row>
  </sheetData>
  <mergeCells count="5">
    <mergeCell ref="C3:F3"/>
    <mergeCell ref="G3:J3"/>
    <mergeCell ref="A5:A13"/>
    <mergeCell ref="A14:A22"/>
    <mergeCell ref="A23:A31"/>
  </mergeCells>
  <phoneticPr fontId="24" type="noConversion"/>
  <conditionalFormatting sqref="F1:G1">
    <cfRule type="cellIs" dxfId="2" priority="1" stopIfTrue="1" operator="notEqual">
      <formula>0</formula>
    </cfRule>
  </conditionalFormatting>
  <printOptions horizontalCentered="1"/>
  <pageMargins left="0.55118110236220474" right="0.55118110236220474" top="0.59055118110236227" bottom="0.59055118110236227" header="0" footer="0.39370078740157483"/>
  <pageSetup paperSize="9" scale="90" firstPageNumber="184" orientation="portrait" cellComments="atEnd" useFirstPageNumber="1" r:id="rId1"/>
  <headerFooter alignWithMargins="0">
    <oddFooter>&amp;C&amp;"Arial,Negrito"-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T31"/>
  <sheetViews>
    <sheetView showGridLines="0" workbookViewId="0"/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20" s="550" customFormat="1" ht="15.75">
      <c r="A1" s="549" t="s">
        <v>797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</row>
    <row r="2" spans="1:20" s="142" customFormat="1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</row>
    <row r="3" spans="1:20" s="142" customFormat="1">
      <c r="A3" s="187"/>
      <c r="B3" s="188"/>
      <c r="C3" s="750" t="s">
        <v>67</v>
      </c>
      <c r="D3" s="750"/>
      <c r="E3" s="750"/>
      <c r="F3" s="750"/>
      <c r="G3" s="750"/>
      <c r="H3" s="750"/>
      <c r="I3" s="750"/>
      <c r="J3" s="761" t="s">
        <v>68</v>
      </c>
      <c r="K3" s="761"/>
      <c r="L3" s="761"/>
      <c r="M3" s="761"/>
      <c r="N3" s="761"/>
      <c r="O3" s="761"/>
      <c r="P3" s="761"/>
    </row>
    <row r="4" spans="1:20" s="24" customFormat="1">
      <c r="A4" s="180"/>
      <c r="B4" s="180"/>
      <c r="C4" s="604" t="s">
        <v>7</v>
      </c>
      <c r="D4" s="604" t="s">
        <v>19</v>
      </c>
      <c r="E4" s="604" t="s">
        <v>20</v>
      </c>
      <c r="F4" s="604" t="s">
        <v>21</v>
      </c>
      <c r="G4" s="604" t="s">
        <v>22</v>
      </c>
      <c r="H4" s="604" t="s">
        <v>23</v>
      </c>
      <c r="I4" s="604" t="s">
        <v>24</v>
      </c>
      <c r="J4" s="607" t="s">
        <v>7</v>
      </c>
      <c r="K4" s="607" t="s">
        <v>19</v>
      </c>
      <c r="L4" s="607" t="s">
        <v>20</v>
      </c>
      <c r="M4" s="607" t="s">
        <v>21</v>
      </c>
      <c r="N4" s="607" t="s">
        <v>22</v>
      </c>
      <c r="O4" s="607" t="s">
        <v>23</v>
      </c>
      <c r="P4" s="607" t="s">
        <v>24</v>
      </c>
    </row>
    <row r="5" spans="1:20" s="25" customFormat="1">
      <c r="A5" s="789">
        <v>1989</v>
      </c>
      <c r="B5" s="190" t="s">
        <v>59</v>
      </c>
      <c r="C5" s="184">
        <v>4536</v>
      </c>
      <c r="D5" s="182">
        <v>115</v>
      </c>
      <c r="E5" s="181">
        <v>706</v>
      </c>
      <c r="F5" s="184">
        <v>1892</v>
      </c>
      <c r="G5" s="184">
        <v>1235</v>
      </c>
      <c r="H5" s="181">
        <v>247</v>
      </c>
      <c r="I5" s="181">
        <v>340</v>
      </c>
      <c r="J5" s="183">
        <v>1</v>
      </c>
      <c r="K5" s="183">
        <v>2.5000000000000001E-2</v>
      </c>
      <c r="L5" s="183">
        <v>0.156</v>
      </c>
      <c r="M5" s="183">
        <v>0.41699999999999998</v>
      </c>
      <c r="N5" s="183">
        <v>0.27200000000000002</v>
      </c>
      <c r="O5" s="183">
        <v>5.3999999999999999E-2</v>
      </c>
      <c r="P5" s="183">
        <v>7.4999999999999997E-2</v>
      </c>
      <c r="Q5" s="26"/>
    </row>
    <row r="6" spans="1:20" s="25" customFormat="1">
      <c r="A6" s="789"/>
      <c r="B6" s="190" t="s">
        <v>17</v>
      </c>
      <c r="C6" s="184">
        <v>40020</v>
      </c>
      <c r="D6" s="185">
        <v>2158</v>
      </c>
      <c r="E6" s="184">
        <v>5290</v>
      </c>
      <c r="F6" s="184">
        <v>16898</v>
      </c>
      <c r="G6" s="184">
        <v>10042</v>
      </c>
      <c r="H6" s="184">
        <v>3490</v>
      </c>
      <c r="I6" s="184">
        <v>2142</v>
      </c>
      <c r="J6" s="183">
        <v>1</v>
      </c>
      <c r="K6" s="183">
        <v>5.3999999999999999E-2</v>
      </c>
      <c r="L6" s="183">
        <v>0.13200000000000001</v>
      </c>
      <c r="M6" s="183">
        <v>0.42199999999999999</v>
      </c>
      <c r="N6" s="183">
        <v>0.251</v>
      </c>
      <c r="O6" s="183">
        <v>8.6999999999999994E-2</v>
      </c>
      <c r="P6" s="183">
        <v>5.3999999999999999E-2</v>
      </c>
      <c r="Q6" s="26"/>
    </row>
    <row r="7" spans="1:20" s="25" customFormat="1">
      <c r="A7" s="789"/>
      <c r="B7" s="190" t="s">
        <v>60</v>
      </c>
      <c r="C7" s="184">
        <v>22875</v>
      </c>
      <c r="D7" s="182">
        <v>894</v>
      </c>
      <c r="E7" s="184">
        <v>3544</v>
      </c>
      <c r="F7" s="184">
        <v>9053</v>
      </c>
      <c r="G7" s="184">
        <v>6031</v>
      </c>
      <c r="H7" s="184">
        <v>1974</v>
      </c>
      <c r="I7" s="184">
        <v>1378</v>
      </c>
      <c r="J7" s="183">
        <v>1</v>
      </c>
      <c r="K7" s="183">
        <v>3.9E-2</v>
      </c>
      <c r="L7" s="183">
        <v>0.155</v>
      </c>
      <c r="M7" s="183">
        <v>0.39600000000000002</v>
      </c>
      <c r="N7" s="183">
        <v>0.26400000000000001</v>
      </c>
      <c r="O7" s="183">
        <v>8.5999999999999993E-2</v>
      </c>
      <c r="P7" s="183">
        <v>0.06</v>
      </c>
      <c r="Q7" s="26"/>
      <c r="R7" s="27"/>
    </row>
    <row r="8" spans="1:20" s="25" customFormat="1">
      <c r="A8" s="789"/>
      <c r="B8" s="190" t="s">
        <v>61</v>
      </c>
      <c r="C8" s="184">
        <v>3234</v>
      </c>
      <c r="D8" s="182">
        <v>228</v>
      </c>
      <c r="E8" s="181">
        <v>967</v>
      </c>
      <c r="F8" s="184">
        <v>1353</v>
      </c>
      <c r="G8" s="181">
        <v>401</v>
      </c>
      <c r="H8" s="181">
        <v>126</v>
      </c>
      <c r="I8" s="181">
        <v>159</v>
      </c>
      <c r="J8" s="183">
        <v>1</v>
      </c>
      <c r="K8" s="183">
        <v>7.0999999999999994E-2</v>
      </c>
      <c r="L8" s="183">
        <v>0.29899999999999999</v>
      </c>
      <c r="M8" s="183">
        <v>0.41799999999999998</v>
      </c>
      <c r="N8" s="183">
        <v>0.124</v>
      </c>
      <c r="O8" s="191">
        <v>3.9E-2</v>
      </c>
      <c r="P8" s="183">
        <v>4.9000000000000002E-2</v>
      </c>
      <c r="Q8" s="26"/>
      <c r="R8" s="27"/>
    </row>
    <row r="9" spans="1:20" s="25" customFormat="1">
      <c r="A9" s="789"/>
      <c r="B9" s="190" t="s">
        <v>62</v>
      </c>
      <c r="C9" s="184">
        <v>11565</v>
      </c>
      <c r="D9" s="182">
        <v>244</v>
      </c>
      <c r="E9" s="184">
        <v>1237</v>
      </c>
      <c r="F9" s="184">
        <v>4121</v>
      </c>
      <c r="G9" s="184">
        <v>3727</v>
      </c>
      <c r="H9" s="184">
        <v>1298</v>
      </c>
      <c r="I9" s="181">
        <v>937</v>
      </c>
      <c r="J9" s="183">
        <v>1</v>
      </c>
      <c r="K9" s="183">
        <v>2.1000000000000001E-2</v>
      </c>
      <c r="L9" s="183">
        <v>0.107</v>
      </c>
      <c r="M9" s="183">
        <v>0.35599999999999998</v>
      </c>
      <c r="N9" s="183">
        <v>0.32200000000000001</v>
      </c>
      <c r="O9" s="183">
        <v>0.112</v>
      </c>
      <c r="P9" s="183">
        <v>8.1000000000000003E-2</v>
      </c>
      <c r="Q9" s="26"/>
      <c r="R9" s="27"/>
    </row>
    <row r="10" spans="1:20" s="28" customFormat="1">
      <c r="A10" s="789"/>
      <c r="B10" s="190" t="s">
        <v>63</v>
      </c>
      <c r="C10" s="184">
        <v>17578</v>
      </c>
      <c r="D10" s="182">
        <v>646</v>
      </c>
      <c r="E10" s="184">
        <v>1425</v>
      </c>
      <c r="F10" s="184">
        <v>6496</v>
      </c>
      <c r="G10" s="184">
        <v>5983</v>
      </c>
      <c r="H10" s="184">
        <v>1632</v>
      </c>
      <c r="I10" s="184">
        <v>1396</v>
      </c>
      <c r="J10" s="183">
        <v>1</v>
      </c>
      <c r="K10" s="183">
        <v>3.6999999999999998E-2</v>
      </c>
      <c r="L10" s="183">
        <v>8.1000000000000003E-2</v>
      </c>
      <c r="M10" s="183">
        <v>0.37</v>
      </c>
      <c r="N10" s="183">
        <v>0.34</v>
      </c>
      <c r="O10" s="183">
        <v>9.2999999999999999E-2</v>
      </c>
      <c r="P10" s="183">
        <v>7.9000000000000001E-2</v>
      </c>
      <c r="Q10" s="26"/>
      <c r="R10" s="27"/>
      <c r="S10" s="25"/>
      <c r="T10" s="25"/>
    </row>
    <row r="11" spans="1:20" s="25" customFormat="1">
      <c r="A11" s="789"/>
      <c r="B11" s="190" t="s">
        <v>64</v>
      </c>
      <c r="C11" s="184">
        <v>8843</v>
      </c>
      <c r="D11" s="182">
        <v>232</v>
      </c>
      <c r="E11" s="184">
        <v>1470</v>
      </c>
      <c r="F11" s="184">
        <v>4288</v>
      </c>
      <c r="G11" s="184">
        <v>1650</v>
      </c>
      <c r="H11" s="181">
        <v>216</v>
      </c>
      <c r="I11" s="181">
        <v>987</v>
      </c>
      <c r="J11" s="183">
        <v>1</v>
      </c>
      <c r="K11" s="183">
        <v>2.5999999999999999E-2</v>
      </c>
      <c r="L11" s="183">
        <v>0.16600000000000001</v>
      </c>
      <c r="M11" s="183">
        <v>0.48499999999999999</v>
      </c>
      <c r="N11" s="183">
        <v>0.187</v>
      </c>
      <c r="O11" s="183">
        <v>2.4E-2</v>
      </c>
      <c r="P11" s="183">
        <v>0.112</v>
      </c>
      <c r="Q11" s="26"/>
      <c r="R11" s="27"/>
    </row>
    <row r="12" spans="1:20" s="25" customFormat="1">
      <c r="A12" s="789"/>
      <c r="B12" s="190" t="s">
        <v>65</v>
      </c>
      <c r="C12" s="184">
        <v>9178</v>
      </c>
      <c r="D12" s="182">
        <v>85</v>
      </c>
      <c r="E12" s="181">
        <v>594</v>
      </c>
      <c r="F12" s="184">
        <v>2364</v>
      </c>
      <c r="G12" s="184">
        <v>1541</v>
      </c>
      <c r="H12" s="181">
        <v>501</v>
      </c>
      <c r="I12" s="184">
        <v>4093</v>
      </c>
      <c r="J12" s="183">
        <v>1</v>
      </c>
      <c r="K12" s="183">
        <v>8.9999999999999993E-3</v>
      </c>
      <c r="L12" s="183">
        <v>6.5000000000000002E-2</v>
      </c>
      <c r="M12" s="183">
        <v>0.25800000000000001</v>
      </c>
      <c r="N12" s="183">
        <v>0.16800000000000001</v>
      </c>
      <c r="O12" s="183">
        <v>5.5E-2</v>
      </c>
      <c r="P12" s="183">
        <v>0.44600000000000001</v>
      </c>
      <c r="Q12" s="26"/>
      <c r="R12" s="27"/>
    </row>
    <row r="13" spans="1:20" s="25" customFormat="1">
      <c r="A13" s="789"/>
      <c r="B13" s="190" t="s">
        <v>66</v>
      </c>
      <c r="C13" s="184">
        <v>1155</v>
      </c>
      <c r="D13" s="182">
        <v>3</v>
      </c>
      <c r="E13" s="181">
        <v>107</v>
      </c>
      <c r="F13" s="181">
        <v>183</v>
      </c>
      <c r="G13" s="181">
        <v>20</v>
      </c>
      <c r="H13" s="181">
        <v>0</v>
      </c>
      <c r="I13" s="181">
        <v>842</v>
      </c>
      <c r="J13" s="183">
        <v>1</v>
      </c>
      <c r="K13" s="183">
        <v>3.0000000000000001E-3</v>
      </c>
      <c r="L13" s="183">
        <v>9.2999999999999999E-2</v>
      </c>
      <c r="M13" s="183">
        <v>0.158</v>
      </c>
      <c r="N13" s="183">
        <v>1.7000000000000001E-2</v>
      </c>
      <c r="O13" s="183">
        <v>0</v>
      </c>
      <c r="P13" s="183">
        <v>0.72899999999999998</v>
      </c>
      <c r="Q13" s="26"/>
      <c r="R13" s="27"/>
    </row>
    <row r="14" spans="1:20" s="24" customFormat="1">
      <c r="A14" s="790">
        <v>1999</v>
      </c>
      <c r="B14" s="143" t="s">
        <v>59</v>
      </c>
      <c r="C14" s="147">
        <v>4223</v>
      </c>
      <c r="D14" s="148">
        <v>64</v>
      </c>
      <c r="E14" s="148">
        <v>501</v>
      </c>
      <c r="F14" s="147">
        <v>1535</v>
      </c>
      <c r="G14" s="147">
        <v>1343</v>
      </c>
      <c r="H14" s="148">
        <v>658</v>
      </c>
      <c r="I14" s="148">
        <v>122</v>
      </c>
      <c r="J14" s="138">
        <v>1</v>
      </c>
      <c r="K14" s="138">
        <v>1.4999999999999999E-2</v>
      </c>
      <c r="L14" s="138">
        <v>0.11899999999999999</v>
      </c>
      <c r="M14" s="138">
        <v>0.36299999999999999</v>
      </c>
      <c r="N14" s="138">
        <v>0.318</v>
      </c>
      <c r="O14" s="138">
        <v>0.156</v>
      </c>
      <c r="P14" s="138">
        <v>2.9000000000000001E-2</v>
      </c>
    </row>
    <row r="15" spans="1:20" s="24" customFormat="1">
      <c r="A15" s="790"/>
      <c r="B15" s="143" t="s">
        <v>17</v>
      </c>
      <c r="C15" s="147">
        <v>41076</v>
      </c>
      <c r="D15" s="147">
        <v>1414</v>
      </c>
      <c r="E15" s="147">
        <v>3742</v>
      </c>
      <c r="F15" s="147">
        <v>15840</v>
      </c>
      <c r="G15" s="147">
        <v>12879</v>
      </c>
      <c r="H15" s="147">
        <v>4537</v>
      </c>
      <c r="I15" s="147">
        <v>2664</v>
      </c>
      <c r="J15" s="138">
        <v>1</v>
      </c>
      <c r="K15" s="138">
        <v>3.4000000000000002E-2</v>
      </c>
      <c r="L15" s="138">
        <v>9.0999999999999998E-2</v>
      </c>
      <c r="M15" s="138">
        <v>0.38600000000000001</v>
      </c>
      <c r="N15" s="138">
        <v>0.314</v>
      </c>
      <c r="O15" s="138">
        <v>0.11</v>
      </c>
      <c r="P15" s="138">
        <v>6.5000000000000002E-2</v>
      </c>
    </row>
    <row r="16" spans="1:20" s="24" customFormat="1">
      <c r="A16" s="790"/>
      <c r="B16" s="143" t="s">
        <v>60</v>
      </c>
      <c r="C16" s="147">
        <v>24354</v>
      </c>
      <c r="D16" s="148">
        <v>785</v>
      </c>
      <c r="E16" s="147">
        <v>2756</v>
      </c>
      <c r="F16" s="147">
        <v>8480</v>
      </c>
      <c r="G16" s="147">
        <v>7125</v>
      </c>
      <c r="H16" s="147">
        <v>3112</v>
      </c>
      <c r="I16" s="147">
        <v>2096</v>
      </c>
      <c r="J16" s="138">
        <v>1</v>
      </c>
      <c r="K16" s="138">
        <v>3.2000000000000001E-2</v>
      </c>
      <c r="L16" s="138">
        <v>0.113</v>
      </c>
      <c r="M16" s="138">
        <v>0.34799999999999998</v>
      </c>
      <c r="N16" s="138">
        <v>0.29299999999999998</v>
      </c>
      <c r="O16" s="138">
        <v>0.128</v>
      </c>
      <c r="P16" s="138">
        <v>8.5999999999999993E-2</v>
      </c>
    </row>
    <row r="17" spans="1:16" s="29" customFormat="1">
      <c r="A17" s="790"/>
      <c r="B17" s="143" t="s">
        <v>61</v>
      </c>
      <c r="C17" s="147">
        <v>3379</v>
      </c>
      <c r="D17" s="148">
        <v>196</v>
      </c>
      <c r="E17" s="148">
        <v>581</v>
      </c>
      <c r="F17" s="147">
        <v>1183</v>
      </c>
      <c r="G17" s="148">
        <v>587</v>
      </c>
      <c r="H17" s="148">
        <v>418</v>
      </c>
      <c r="I17" s="148">
        <v>414</v>
      </c>
      <c r="J17" s="138">
        <v>1</v>
      </c>
      <c r="K17" s="138">
        <v>5.8000000000000003E-2</v>
      </c>
      <c r="L17" s="138">
        <v>0.17199999999999999</v>
      </c>
      <c r="M17" s="138">
        <v>0.35</v>
      </c>
      <c r="N17" s="138">
        <v>0.17399999999999999</v>
      </c>
      <c r="O17" s="138">
        <v>0.124</v>
      </c>
      <c r="P17" s="138">
        <v>0.123</v>
      </c>
    </row>
    <row r="18" spans="1:16" s="29" customFormat="1">
      <c r="A18" s="790"/>
      <c r="B18" s="143" t="s">
        <v>62</v>
      </c>
      <c r="C18" s="147">
        <v>11434</v>
      </c>
      <c r="D18" s="148">
        <v>188</v>
      </c>
      <c r="E18" s="148">
        <v>680</v>
      </c>
      <c r="F18" s="147">
        <v>3032</v>
      </c>
      <c r="G18" s="147">
        <v>4909</v>
      </c>
      <c r="H18" s="147">
        <v>2624</v>
      </c>
      <c r="I18" s="148">
        <v>0</v>
      </c>
      <c r="J18" s="138">
        <v>1</v>
      </c>
      <c r="K18" s="138">
        <v>1.6E-2</v>
      </c>
      <c r="L18" s="138">
        <v>5.8999999999999997E-2</v>
      </c>
      <c r="M18" s="138">
        <v>0.26500000000000001</v>
      </c>
      <c r="N18" s="138">
        <v>0.42899999999999999</v>
      </c>
      <c r="O18" s="138">
        <v>0.22900000000000001</v>
      </c>
      <c r="P18" s="138">
        <v>0</v>
      </c>
    </row>
    <row r="19" spans="1:16" s="29" customFormat="1">
      <c r="A19" s="790"/>
      <c r="B19" s="143" t="s">
        <v>63</v>
      </c>
      <c r="C19" s="147">
        <v>19211</v>
      </c>
      <c r="D19" s="148">
        <v>576</v>
      </c>
      <c r="E19" s="148">
        <v>797</v>
      </c>
      <c r="F19" s="147">
        <v>4023</v>
      </c>
      <c r="G19" s="147">
        <v>8168</v>
      </c>
      <c r="H19" s="147">
        <v>3598</v>
      </c>
      <c r="I19" s="147">
        <v>2049</v>
      </c>
      <c r="J19" s="138">
        <v>1</v>
      </c>
      <c r="K19" s="138">
        <v>0.03</v>
      </c>
      <c r="L19" s="138">
        <v>4.1000000000000002E-2</v>
      </c>
      <c r="M19" s="138">
        <v>0.20899999999999999</v>
      </c>
      <c r="N19" s="138">
        <v>0.42499999999999999</v>
      </c>
      <c r="O19" s="138">
        <v>0.187</v>
      </c>
      <c r="P19" s="138">
        <v>0.107</v>
      </c>
    </row>
    <row r="20" spans="1:16" s="24" customFormat="1">
      <c r="A20" s="790"/>
      <c r="B20" s="143" t="s">
        <v>64</v>
      </c>
      <c r="C20" s="147">
        <v>8648</v>
      </c>
      <c r="D20" s="148">
        <v>167</v>
      </c>
      <c r="E20" s="148">
        <v>967</v>
      </c>
      <c r="F20" s="147">
        <v>3316</v>
      </c>
      <c r="G20" s="147">
        <v>2973</v>
      </c>
      <c r="H20" s="148">
        <v>932</v>
      </c>
      <c r="I20" s="148">
        <v>293</v>
      </c>
      <c r="J20" s="138">
        <v>1</v>
      </c>
      <c r="K20" s="138">
        <v>1.9E-2</v>
      </c>
      <c r="L20" s="138">
        <v>0.112</v>
      </c>
      <c r="M20" s="138">
        <v>0.38300000000000001</v>
      </c>
      <c r="N20" s="138">
        <v>0.34399999999999997</v>
      </c>
      <c r="O20" s="138">
        <v>0.108</v>
      </c>
      <c r="P20" s="138">
        <v>3.4000000000000002E-2</v>
      </c>
    </row>
    <row r="21" spans="1:16" s="24" customFormat="1">
      <c r="A21" s="790"/>
      <c r="B21" s="143" t="s">
        <v>65</v>
      </c>
      <c r="C21" s="147">
        <v>8004</v>
      </c>
      <c r="D21" s="148">
        <v>77</v>
      </c>
      <c r="E21" s="148">
        <v>388</v>
      </c>
      <c r="F21" s="147">
        <v>1766</v>
      </c>
      <c r="G21" s="147">
        <v>1433</v>
      </c>
      <c r="H21" s="148">
        <v>558</v>
      </c>
      <c r="I21" s="147">
        <v>3782</v>
      </c>
      <c r="J21" s="138">
        <v>1</v>
      </c>
      <c r="K21" s="138">
        <v>0.01</v>
      </c>
      <c r="L21" s="138">
        <v>4.8000000000000001E-2</v>
      </c>
      <c r="M21" s="138">
        <v>0.221</v>
      </c>
      <c r="N21" s="138">
        <v>0.17899999999999999</v>
      </c>
      <c r="O21" s="138">
        <v>7.0000000000000007E-2</v>
      </c>
      <c r="P21" s="138">
        <v>0.47299999999999998</v>
      </c>
    </row>
    <row r="22" spans="1:16" s="24" customFormat="1">
      <c r="A22" s="790"/>
      <c r="B22" s="143" t="s">
        <v>66</v>
      </c>
      <c r="C22" s="148">
        <v>982</v>
      </c>
      <c r="D22" s="148">
        <v>3</v>
      </c>
      <c r="E22" s="148">
        <v>104</v>
      </c>
      <c r="F22" s="148">
        <v>154</v>
      </c>
      <c r="G22" s="148">
        <v>57</v>
      </c>
      <c r="H22" s="148">
        <v>0</v>
      </c>
      <c r="I22" s="148">
        <v>664</v>
      </c>
      <c r="J22" s="138">
        <v>1</v>
      </c>
      <c r="K22" s="138">
        <v>3.0000000000000001E-3</v>
      </c>
      <c r="L22" s="138">
        <v>0.106</v>
      </c>
      <c r="M22" s="138">
        <v>0.157</v>
      </c>
      <c r="N22" s="138">
        <v>5.8000000000000003E-2</v>
      </c>
      <c r="O22" s="138">
        <v>0</v>
      </c>
      <c r="P22" s="138">
        <v>0.67600000000000005</v>
      </c>
    </row>
    <row r="23" spans="1:16" s="24" customFormat="1">
      <c r="A23" s="789">
        <v>2009</v>
      </c>
      <c r="B23" s="190" t="s">
        <v>59</v>
      </c>
      <c r="C23" s="184">
        <v>4228</v>
      </c>
      <c r="D23" s="181">
        <v>25</v>
      </c>
      <c r="E23" s="181">
        <v>240</v>
      </c>
      <c r="F23" s="184">
        <v>1297</v>
      </c>
      <c r="G23" s="184">
        <v>1154</v>
      </c>
      <c r="H23" s="184">
        <v>1324</v>
      </c>
      <c r="I23" s="181">
        <v>189</v>
      </c>
      <c r="J23" s="183">
        <v>1</v>
      </c>
      <c r="K23" s="183">
        <v>6.0000000000000001E-3</v>
      </c>
      <c r="L23" s="183">
        <v>5.7000000000000002E-2</v>
      </c>
      <c r="M23" s="183">
        <v>0.307</v>
      </c>
      <c r="N23" s="183">
        <v>0.27300000000000002</v>
      </c>
      <c r="O23" s="183">
        <v>0.313</v>
      </c>
      <c r="P23" s="183">
        <v>4.4999999999999998E-2</v>
      </c>
    </row>
    <row r="24" spans="1:16" s="24" customFormat="1">
      <c r="A24" s="789"/>
      <c r="B24" s="190" t="s">
        <v>17</v>
      </c>
      <c r="C24" s="184">
        <v>39082</v>
      </c>
      <c r="D24" s="181">
        <v>979</v>
      </c>
      <c r="E24" s="184">
        <v>3091</v>
      </c>
      <c r="F24" s="184">
        <v>11991</v>
      </c>
      <c r="G24" s="184">
        <v>13851</v>
      </c>
      <c r="H24" s="184">
        <v>5472</v>
      </c>
      <c r="I24" s="184">
        <v>3698</v>
      </c>
      <c r="J24" s="183">
        <v>1</v>
      </c>
      <c r="K24" s="183">
        <v>2.5000000000000001E-2</v>
      </c>
      <c r="L24" s="183">
        <v>7.9000000000000001E-2</v>
      </c>
      <c r="M24" s="183">
        <v>0.307</v>
      </c>
      <c r="N24" s="183">
        <v>0.35399999999999998</v>
      </c>
      <c r="O24" s="183">
        <v>0.14000000000000001</v>
      </c>
      <c r="P24" s="183">
        <v>9.5000000000000001E-2</v>
      </c>
    </row>
    <row r="25" spans="1:16" s="24" customFormat="1">
      <c r="A25" s="789"/>
      <c r="B25" s="190" t="s">
        <v>60</v>
      </c>
      <c r="C25" s="184">
        <v>23367</v>
      </c>
      <c r="D25" s="181">
        <v>451</v>
      </c>
      <c r="E25" s="184">
        <v>1940</v>
      </c>
      <c r="F25" s="184">
        <v>7025</v>
      </c>
      <c r="G25" s="184">
        <v>7322</v>
      </c>
      <c r="H25" s="184">
        <v>3581</v>
      </c>
      <c r="I25" s="184">
        <v>3048</v>
      </c>
      <c r="J25" s="183">
        <v>1</v>
      </c>
      <c r="K25" s="183">
        <v>1.9E-2</v>
      </c>
      <c r="L25" s="183">
        <v>8.3000000000000004E-2</v>
      </c>
      <c r="M25" s="183">
        <v>0.30099999999999999</v>
      </c>
      <c r="N25" s="183">
        <v>0.313</v>
      </c>
      <c r="O25" s="183">
        <v>0.153</v>
      </c>
      <c r="P25" s="183">
        <v>0.13</v>
      </c>
    </row>
    <row r="26" spans="1:16" s="24" customFormat="1">
      <c r="A26" s="789"/>
      <c r="B26" s="190" t="s">
        <v>61</v>
      </c>
      <c r="C26" s="184">
        <v>3175</v>
      </c>
      <c r="D26" s="181">
        <v>58</v>
      </c>
      <c r="E26" s="181">
        <v>356</v>
      </c>
      <c r="F26" s="181">
        <v>927</v>
      </c>
      <c r="G26" s="181">
        <v>745</v>
      </c>
      <c r="H26" s="181">
        <v>744</v>
      </c>
      <c r="I26" s="181">
        <v>347</v>
      </c>
      <c r="J26" s="183">
        <v>1</v>
      </c>
      <c r="K26" s="183">
        <v>1.7999999999999999E-2</v>
      </c>
      <c r="L26" s="183">
        <v>0.112</v>
      </c>
      <c r="M26" s="183">
        <v>0.29199999999999998</v>
      </c>
      <c r="N26" s="183">
        <v>0.23499999999999999</v>
      </c>
      <c r="O26" s="183">
        <v>0.23400000000000001</v>
      </c>
      <c r="P26" s="183">
        <v>0.109</v>
      </c>
    </row>
    <row r="27" spans="1:16" s="24" customFormat="1">
      <c r="A27" s="789"/>
      <c r="B27" s="190" t="s">
        <v>62</v>
      </c>
      <c r="C27" s="184">
        <v>13911</v>
      </c>
      <c r="D27" s="181">
        <v>143</v>
      </c>
      <c r="E27" s="181">
        <v>583</v>
      </c>
      <c r="F27" s="184">
        <v>2217</v>
      </c>
      <c r="G27" s="184">
        <v>5542</v>
      </c>
      <c r="H27" s="184">
        <v>4329</v>
      </c>
      <c r="I27" s="184">
        <v>1097</v>
      </c>
      <c r="J27" s="183">
        <v>1</v>
      </c>
      <c r="K27" s="183">
        <v>0.01</v>
      </c>
      <c r="L27" s="183">
        <v>4.2000000000000003E-2</v>
      </c>
      <c r="M27" s="183">
        <v>0.159</v>
      </c>
      <c r="N27" s="183">
        <v>0.39800000000000002</v>
      </c>
      <c r="O27" s="183">
        <v>0.311</v>
      </c>
      <c r="P27" s="183">
        <v>7.9000000000000001E-2</v>
      </c>
    </row>
    <row r="28" spans="1:16" s="24" customFormat="1">
      <c r="A28" s="789"/>
      <c r="B28" s="190" t="s">
        <v>63</v>
      </c>
      <c r="C28" s="184">
        <v>18112</v>
      </c>
      <c r="D28" s="181">
        <v>286</v>
      </c>
      <c r="E28" s="181">
        <v>492</v>
      </c>
      <c r="F28" s="184">
        <v>2762</v>
      </c>
      <c r="G28" s="184">
        <v>7619</v>
      </c>
      <c r="H28" s="184">
        <v>4805</v>
      </c>
      <c r="I28" s="184">
        <v>2148</v>
      </c>
      <c r="J28" s="183">
        <v>1</v>
      </c>
      <c r="K28" s="183">
        <v>1.6E-2</v>
      </c>
      <c r="L28" s="183">
        <v>2.7E-2</v>
      </c>
      <c r="M28" s="183">
        <v>0.152</v>
      </c>
      <c r="N28" s="183">
        <v>0.42099999999999999</v>
      </c>
      <c r="O28" s="183">
        <v>0.26500000000000001</v>
      </c>
      <c r="P28" s="183">
        <v>0.11899999999999999</v>
      </c>
    </row>
    <row r="29" spans="1:16" s="24" customFormat="1">
      <c r="A29" s="789"/>
      <c r="B29" s="190" t="s">
        <v>64</v>
      </c>
      <c r="C29" s="184">
        <v>9095</v>
      </c>
      <c r="D29" s="181">
        <v>65</v>
      </c>
      <c r="E29" s="181">
        <v>682</v>
      </c>
      <c r="F29" s="184">
        <v>2762</v>
      </c>
      <c r="G29" s="184">
        <v>3352</v>
      </c>
      <c r="H29" s="184">
        <v>1571</v>
      </c>
      <c r="I29" s="181">
        <v>662</v>
      </c>
      <c r="J29" s="183">
        <v>1</v>
      </c>
      <c r="K29" s="183">
        <v>7.0000000000000001E-3</v>
      </c>
      <c r="L29" s="183">
        <v>7.4999999999999997E-2</v>
      </c>
      <c r="M29" s="183">
        <v>0.30399999999999999</v>
      </c>
      <c r="N29" s="183">
        <v>0.36899999999999999</v>
      </c>
      <c r="O29" s="183">
        <v>0.17299999999999999</v>
      </c>
      <c r="P29" s="183">
        <v>7.2999999999999995E-2</v>
      </c>
    </row>
    <row r="30" spans="1:16" s="24" customFormat="1">
      <c r="A30" s="789"/>
      <c r="B30" s="190" t="s">
        <v>65</v>
      </c>
      <c r="C30" s="184">
        <v>8464</v>
      </c>
      <c r="D30" s="181">
        <v>42</v>
      </c>
      <c r="E30" s="181">
        <v>206</v>
      </c>
      <c r="F30" s="184">
        <v>1586</v>
      </c>
      <c r="G30" s="184">
        <v>1980</v>
      </c>
      <c r="H30" s="181">
        <v>648</v>
      </c>
      <c r="I30" s="184">
        <v>4000</v>
      </c>
      <c r="J30" s="183">
        <v>1</v>
      </c>
      <c r="K30" s="183">
        <v>5.0000000000000001E-3</v>
      </c>
      <c r="L30" s="183">
        <v>2.4E-2</v>
      </c>
      <c r="M30" s="183">
        <v>0.187</v>
      </c>
      <c r="N30" s="183">
        <v>0.23400000000000001</v>
      </c>
      <c r="O30" s="183">
        <v>7.6999999999999999E-2</v>
      </c>
      <c r="P30" s="183">
        <v>0.47299999999999998</v>
      </c>
    </row>
    <row r="31" spans="1:16" s="24" customFormat="1">
      <c r="A31" s="789"/>
      <c r="B31" s="190" t="s">
        <v>66</v>
      </c>
      <c r="C31" s="181">
        <v>976</v>
      </c>
      <c r="D31" s="181">
        <v>0</v>
      </c>
      <c r="E31" s="181">
        <v>55</v>
      </c>
      <c r="F31" s="181">
        <v>296</v>
      </c>
      <c r="G31" s="181">
        <v>50</v>
      </c>
      <c r="H31" s="181">
        <v>0</v>
      </c>
      <c r="I31" s="181">
        <v>575</v>
      </c>
      <c r="J31" s="183">
        <v>1</v>
      </c>
      <c r="K31" s="183">
        <v>0</v>
      </c>
      <c r="L31" s="183">
        <v>5.6000000000000001E-2</v>
      </c>
      <c r="M31" s="183">
        <v>0.30299999999999999</v>
      </c>
      <c r="N31" s="183">
        <v>5.0999999999999997E-2</v>
      </c>
      <c r="O31" s="183">
        <v>0</v>
      </c>
      <c r="P31" s="183">
        <v>0.58899999999999997</v>
      </c>
    </row>
  </sheetData>
  <mergeCells count="6">
    <mergeCell ref="A23:A31"/>
    <mergeCell ref="A2:O2"/>
    <mergeCell ref="C3:I3"/>
    <mergeCell ref="J3:P3"/>
    <mergeCell ref="A5:A13"/>
    <mergeCell ref="A14:A22"/>
  </mergeCells>
  <phoneticPr fontId="24" type="noConversion"/>
  <printOptions horizontalCentered="1"/>
  <pageMargins left="0.55118110236220474" right="0.55118110236220474" top="0.59055118110236227" bottom="0.59055118110236227" header="0" footer="0.39370078740157483"/>
  <pageSetup paperSize="9" scale="93" firstPageNumber="185" orientation="portrait" cellComments="atEnd" useFirstPageNumber="1" r:id="rId1"/>
  <headerFooter alignWithMargins="0">
    <oddFooter>&amp;C&amp;"Arial,Negrito"-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L31"/>
  <sheetViews>
    <sheetView showGridLines="0" workbookViewId="0"/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12" s="548" customFormat="1" ht="15.75">
      <c r="A1" s="537" t="s">
        <v>798</v>
      </c>
      <c r="B1" s="537"/>
      <c r="C1" s="537"/>
      <c r="D1" s="537"/>
      <c r="E1" s="537"/>
      <c r="F1" s="537"/>
      <c r="G1" s="537"/>
      <c r="H1" s="537"/>
      <c r="I1" s="537"/>
      <c r="J1" s="538"/>
      <c r="K1" s="540"/>
      <c r="L1" s="522"/>
    </row>
    <row r="2" spans="1:12" s="141" customFormat="1" ht="10.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2" s="141" customFormat="1" ht="11.25">
      <c r="A3" s="187"/>
      <c r="B3" s="188"/>
      <c r="C3" s="750" t="s">
        <v>42</v>
      </c>
      <c r="D3" s="750"/>
      <c r="E3" s="750"/>
      <c r="F3" s="750"/>
      <c r="G3" s="761" t="s">
        <v>43</v>
      </c>
      <c r="H3" s="761"/>
      <c r="I3" s="761"/>
      <c r="J3" s="761"/>
    </row>
    <row r="4" spans="1:12" s="141" customFormat="1" ht="11.25">
      <c r="A4" s="180"/>
      <c r="B4" s="180"/>
      <c r="C4" s="604" t="s">
        <v>7</v>
      </c>
      <c r="D4" s="604" t="s">
        <v>9</v>
      </c>
      <c r="E4" s="604" t="s">
        <v>8</v>
      </c>
      <c r="F4" s="604" t="s">
        <v>27</v>
      </c>
      <c r="G4" s="607" t="s">
        <v>7</v>
      </c>
      <c r="H4" s="607" t="s">
        <v>9</v>
      </c>
      <c r="I4" s="607" t="s">
        <v>8</v>
      </c>
      <c r="J4" s="607" t="s">
        <v>27</v>
      </c>
    </row>
    <row r="5" spans="1:12" s="141" customFormat="1" ht="11.25">
      <c r="A5" s="789">
        <v>1989</v>
      </c>
      <c r="B5" s="608" t="s">
        <v>59</v>
      </c>
      <c r="C5" s="184">
        <v>4536</v>
      </c>
      <c r="D5" s="184">
        <v>1797</v>
      </c>
      <c r="E5" s="184">
        <v>2332</v>
      </c>
      <c r="F5" s="181">
        <v>407</v>
      </c>
      <c r="G5" s="183">
        <v>1</v>
      </c>
      <c r="H5" s="183">
        <v>0.39600000000000002</v>
      </c>
      <c r="I5" s="183">
        <v>0.51400000000000001</v>
      </c>
      <c r="J5" s="183">
        <v>0.09</v>
      </c>
    </row>
    <row r="6" spans="1:12" s="141" customFormat="1" ht="11.25">
      <c r="A6" s="789"/>
      <c r="B6" s="608" t="s">
        <v>17</v>
      </c>
      <c r="C6" s="184">
        <v>40020</v>
      </c>
      <c r="D6" s="184">
        <v>24217</v>
      </c>
      <c r="E6" s="184">
        <v>15208</v>
      </c>
      <c r="F6" s="181">
        <v>594</v>
      </c>
      <c r="G6" s="183">
        <v>1</v>
      </c>
      <c r="H6" s="183">
        <v>0.60499999999999998</v>
      </c>
      <c r="I6" s="183">
        <v>0.38</v>
      </c>
      <c r="J6" s="183">
        <v>1.4999999999999999E-2</v>
      </c>
    </row>
    <row r="7" spans="1:12" s="141" customFormat="1" ht="11.25">
      <c r="A7" s="789"/>
      <c r="B7" s="608" t="s">
        <v>60</v>
      </c>
      <c r="C7" s="184">
        <v>22875</v>
      </c>
      <c r="D7" s="184">
        <v>12646</v>
      </c>
      <c r="E7" s="184">
        <v>9607</v>
      </c>
      <c r="F7" s="181">
        <v>621</v>
      </c>
      <c r="G7" s="183">
        <v>1</v>
      </c>
      <c r="H7" s="183">
        <v>0.55300000000000005</v>
      </c>
      <c r="I7" s="183">
        <v>0.42</v>
      </c>
      <c r="J7" s="183">
        <v>2.7E-2</v>
      </c>
    </row>
    <row r="8" spans="1:12" s="141" customFormat="1" ht="11.25">
      <c r="A8" s="789"/>
      <c r="B8" s="608" t="s">
        <v>61</v>
      </c>
      <c r="C8" s="184">
        <v>3234</v>
      </c>
      <c r="D8" s="181">
        <v>844</v>
      </c>
      <c r="E8" s="184">
        <v>1830</v>
      </c>
      <c r="F8" s="181">
        <v>559</v>
      </c>
      <c r="G8" s="183">
        <v>1</v>
      </c>
      <c r="H8" s="183">
        <v>0.26100000000000001</v>
      </c>
      <c r="I8" s="183">
        <v>0.56599999999999995</v>
      </c>
      <c r="J8" s="183">
        <v>0.17299999999999999</v>
      </c>
    </row>
    <row r="9" spans="1:12" s="141" customFormat="1" ht="11.25">
      <c r="A9" s="789"/>
      <c r="B9" s="608" t="s">
        <v>62</v>
      </c>
      <c r="C9" s="184">
        <v>11565</v>
      </c>
      <c r="D9" s="184">
        <v>7679</v>
      </c>
      <c r="E9" s="184">
        <v>3807</v>
      </c>
      <c r="F9" s="181">
        <v>79</v>
      </c>
      <c r="G9" s="183">
        <v>1</v>
      </c>
      <c r="H9" s="183">
        <v>0.66400000000000003</v>
      </c>
      <c r="I9" s="183">
        <v>0.32900000000000001</v>
      </c>
      <c r="J9" s="183">
        <v>7.0000000000000001E-3</v>
      </c>
    </row>
    <row r="10" spans="1:12" s="141" customFormat="1" ht="11.25">
      <c r="A10" s="789"/>
      <c r="B10" s="608" t="s">
        <v>63</v>
      </c>
      <c r="C10" s="184">
        <v>17578</v>
      </c>
      <c r="D10" s="184">
        <v>2258</v>
      </c>
      <c r="E10" s="184">
        <v>13524</v>
      </c>
      <c r="F10" s="184">
        <v>1795</v>
      </c>
      <c r="G10" s="183">
        <v>1</v>
      </c>
      <c r="H10" s="183">
        <v>0.128</v>
      </c>
      <c r="I10" s="183">
        <v>0.76900000000000002</v>
      </c>
      <c r="J10" s="183">
        <v>0.10199999999999999</v>
      </c>
    </row>
    <row r="11" spans="1:12" s="141" customFormat="1" ht="11.25">
      <c r="A11" s="789"/>
      <c r="B11" s="608" t="s">
        <v>64</v>
      </c>
      <c r="C11" s="184">
        <v>8843</v>
      </c>
      <c r="D11" s="184">
        <v>3479</v>
      </c>
      <c r="E11" s="184">
        <v>4640</v>
      </c>
      <c r="F11" s="181">
        <v>724</v>
      </c>
      <c r="G11" s="183">
        <v>1</v>
      </c>
      <c r="H11" s="183">
        <v>0.39300000000000002</v>
      </c>
      <c r="I11" s="183">
        <v>0.52500000000000002</v>
      </c>
      <c r="J11" s="183">
        <v>8.2000000000000003E-2</v>
      </c>
    </row>
    <row r="12" spans="1:12" s="141" customFormat="1" ht="11.25">
      <c r="A12" s="789"/>
      <c r="B12" s="608" t="s">
        <v>65</v>
      </c>
      <c r="C12" s="184">
        <v>9178</v>
      </c>
      <c r="D12" s="184">
        <v>2551</v>
      </c>
      <c r="E12" s="184">
        <v>6419</v>
      </c>
      <c r="F12" s="181">
        <v>208</v>
      </c>
      <c r="G12" s="183">
        <v>1</v>
      </c>
      <c r="H12" s="183">
        <v>0.27800000000000002</v>
      </c>
      <c r="I12" s="183">
        <v>0.69899999999999995</v>
      </c>
      <c r="J12" s="183">
        <v>2.3E-2</v>
      </c>
    </row>
    <row r="13" spans="1:12" s="141" customFormat="1" ht="11.25">
      <c r="A13" s="789"/>
      <c r="B13" s="608" t="s">
        <v>66</v>
      </c>
      <c r="C13" s="184">
        <v>1155</v>
      </c>
      <c r="D13" s="181"/>
      <c r="E13" s="184">
        <v>1121</v>
      </c>
      <c r="F13" s="181">
        <v>34</v>
      </c>
      <c r="G13" s="183">
        <v>1</v>
      </c>
      <c r="H13" s="183">
        <v>0</v>
      </c>
      <c r="I13" s="183">
        <v>0.97099999999999997</v>
      </c>
      <c r="J13" s="183">
        <v>2.9000000000000001E-2</v>
      </c>
    </row>
    <row r="14" spans="1:12" s="141" customFormat="1" ht="11.25">
      <c r="A14" s="790">
        <v>1999</v>
      </c>
      <c r="B14" s="609" t="s">
        <v>59</v>
      </c>
      <c r="C14" s="147">
        <v>4223</v>
      </c>
      <c r="D14" s="147">
        <v>1603</v>
      </c>
      <c r="E14" s="147">
        <v>1902</v>
      </c>
      <c r="F14" s="148">
        <v>718</v>
      </c>
      <c r="G14" s="138">
        <v>1</v>
      </c>
      <c r="H14" s="138">
        <v>0.38</v>
      </c>
      <c r="I14" s="138">
        <v>0.45</v>
      </c>
      <c r="J14" s="138">
        <v>0.17</v>
      </c>
    </row>
    <row r="15" spans="1:12" s="141" customFormat="1" ht="11.25">
      <c r="A15" s="790"/>
      <c r="B15" s="609" t="s">
        <v>17</v>
      </c>
      <c r="C15" s="147">
        <v>41076</v>
      </c>
      <c r="D15" s="147">
        <v>24930</v>
      </c>
      <c r="E15" s="147">
        <v>15839</v>
      </c>
      <c r="F15" s="148">
        <v>306</v>
      </c>
      <c r="G15" s="138">
        <v>1</v>
      </c>
      <c r="H15" s="138">
        <v>0.60699999999999998</v>
      </c>
      <c r="I15" s="138">
        <v>0.38600000000000001</v>
      </c>
      <c r="J15" s="138">
        <v>7.0000000000000001E-3</v>
      </c>
    </row>
    <row r="16" spans="1:12" s="141" customFormat="1" ht="11.25">
      <c r="A16" s="790"/>
      <c r="B16" s="609" t="s">
        <v>60</v>
      </c>
      <c r="C16" s="147">
        <v>24354</v>
      </c>
      <c r="D16" s="147">
        <v>14232</v>
      </c>
      <c r="E16" s="147">
        <v>9443</v>
      </c>
      <c r="F16" s="148">
        <v>679</v>
      </c>
      <c r="G16" s="138">
        <v>1</v>
      </c>
      <c r="H16" s="138">
        <v>0.58399999999999996</v>
      </c>
      <c r="I16" s="138">
        <v>0.38800000000000001</v>
      </c>
      <c r="J16" s="138">
        <v>2.8000000000000001E-2</v>
      </c>
    </row>
    <row r="17" spans="1:10" s="141" customFormat="1" ht="11.25">
      <c r="A17" s="790"/>
      <c r="B17" s="609" t="s">
        <v>61</v>
      </c>
      <c r="C17" s="147">
        <v>3379</v>
      </c>
      <c r="D17" s="147">
        <v>1871</v>
      </c>
      <c r="E17" s="147">
        <v>1266</v>
      </c>
      <c r="F17" s="148">
        <v>242</v>
      </c>
      <c r="G17" s="138">
        <v>1</v>
      </c>
      <c r="H17" s="138">
        <v>0.55400000000000005</v>
      </c>
      <c r="I17" s="138">
        <v>0.375</v>
      </c>
      <c r="J17" s="138">
        <v>7.1999999999999995E-2</v>
      </c>
    </row>
    <row r="18" spans="1:10" s="141" customFormat="1" ht="11.25">
      <c r="A18" s="790"/>
      <c r="B18" s="609" t="s">
        <v>62</v>
      </c>
      <c r="C18" s="147">
        <v>11434</v>
      </c>
      <c r="D18" s="147">
        <v>8166</v>
      </c>
      <c r="E18" s="147">
        <v>2833</v>
      </c>
      <c r="F18" s="148">
        <v>435</v>
      </c>
      <c r="G18" s="138">
        <v>1</v>
      </c>
      <c r="H18" s="138">
        <v>0.71399999999999997</v>
      </c>
      <c r="I18" s="138">
        <v>0.248</v>
      </c>
      <c r="J18" s="138">
        <v>3.7999999999999999E-2</v>
      </c>
    </row>
    <row r="19" spans="1:10" s="141" customFormat="1" ht="11.25">
      <c r="A19" s="790"/>
      <c r="B19" s="609" t="s">
        <v>63</v>
      </c>
      <c r="C19" s="147">
        <v>19211</v>
      </c>
      <c r="D19" s="147">
        <v>3135</v>
      </c>
      <c r="E19" s="147">
        <v>13320</v>
      </c>
      <c r="F19" s="147">
        <v>2755</v>
      </c>
      <c r="G19" s="138">
        <v>1</v>
      </c>
      <c r="H19" s="138">
        <v>0.16300000000000001</v>
      </c>
      <c r="I19" s="138">
        <v>0.69299999999999995</v>
      </c>
      <c r="J19" s="138">
        <v>0.14299999999999999</v>
      </c>
    </row>
    <row r="20" spans="1:10" s="141" customFormat="1" ht="11.25">
      <c r="A20" s="790"/>
      <c r="B20" s="609" t="s">
        <v>64</v>
      </c>
      <c r="C20" s="147">
        <v>8648</v>
      </c>
      <c r="D20" s="147">
        <v>3526</v>
      </c>
      <c r="E20" s="147">
        <v>4167</v>
      </c>
      <c r="F20" s="148">
        <v>954</v>
      </c>
      <c r="G20" s="138">
        <v>1</v>
      </c>
      <c r="H20" s="138">
        <v>0.40799999999999997</v>
      </c>
      <c r="I20" s="138">
        <v>0.48199999999999998</v>
      </c>
      <c r="J20" s="138">
        <v>0.11</v>
      </c>
    </row>
    <row r="21" spans="1:10" s="141" customFormat="1" ht="11.25">
      <c r="A21" s="790"/>
      <c r="B21" s="609" t="s">
        <v>65</v>
      </c>
      <c r="C21" s="147">
        <v>8004</v>
      </c>
      <c r="D21" s="147">
        <v>2588</v>
      </c>
      <c r="E21" s="147">
        <v>5229</v>
      </c>
      <c r="F21" s="148">
        <v>187</v>
      </c>
      <c r="G21" s="138">
        <v>1</v>
      </c>
      <c r="H21" s="138">
        <v>0.32300000000000001</v>
      </c>
      <c r="I21" s="138">
        <v>0.65300000000000002</v>
      </c>
      <c r="J21" s="138">
        <v>2.3E-2</v>
      </c>
    </row>
    <row r="22" spans="1:10" s="141" customFormat="1" ht="11.25">
      <c r="A22" s="790"/>
      <c r="B22" s="609" t="s">
        <v>66</v>
      </c>
      <c r="C22" s="148">
        <v>982</v>
      </c>
      <c r="D22" s="148">
        <v>9</v>
      </c>
      <c r="E22" s="148">
        <v>968</v>
      </c>
      <c r="F22" s="148">
        <v>4</v>
      </c>
      <c r="G22" s="138">
        <v>1</v>
      </c>
      <c r="H22" s="138">
        <v>8.9999999999999993E-3</v>
      </c>
      <c r="I22" s="138">
        <v>0.98599999999999999</v>
      </c>
      <c r="J22" s="138">
        <v>4.0000000000000001E-3</v>
      </c>
    </row>
    <row r="23" spans="1:10" s="141" customFormat="1" ht="11.25">
      <c r="A23" s="789">
        <v>2009</v>
      </c>
      <c r="B23" s="608" t="s">
        <v>59</v>
      </c>
      <c r="C23" s="184">
        <v>4228</v>
      </c>
      <c r="D23" s="184">
        <v>1293</v>
      </c>
      <c r="E23" s="184">
        <v>1916</v>
      </c>
      <c r="F23" s="184">
        <v>1019</v>
      </c>
      <c r="G23" s="183">
        <v>1</v>
      </c>
      <c r="H23" s="183">
        <v>0.30599999999999999</v>
      </c>
      <c r="I23" s="183">
        <v>0.45300000000000001</v>
      </c>
      <c r="J23" s="183">
        <v>0.24099999999999999</v>
      </c>
    </row>
    <row r="24" spans="1:10" s="141" customFormat="1" ht="11.25">
      <c r="A24" s="789"/>
      <c r="B24" s="608" t="s">
        <v>17</v>
      </c>
      <c r="C24" s="184">
        <v>39082</v>
      </c>
      <c r="D24" s="184">
        <v>23145</v>
      </c>
      <c r="E24" s="184">
        <v>14753</v>
      </c>
      <c r="F24" s="184">
        <v>1184</v>
      </c>
      <c r="G24" s="183">
        <v>1</v>
      </c>
      <c r="H24" s="183">
        <v>0.59199999999999997</v>
      </c>
      <c r="I24" s="183">
        <v>0.377</v>
      </c>
      <c r="J24" s="183">
        <v>0.03</v>
      </c>
    </row>
    <row r="25" spans="1:10" s="141" customFormat="1" ht="11.25">
      <c r="A25" s="789"/>
      <c r="B25" s="608" t="s">
        <v>60</v>
      </c>
      <c r="C25" s="184">
        <v>23367</v>
      </c>
      <c r="D25" s="184">
        <v>13805</v>
      </c>
      <c r="E25" s="184">
        <v>8973</v>
      </c>
      <c r="F25" s="181">
        <v>589</v>
      </c>
      <c r="G25" s="183">
        <v>1</v>
      </c>
      <c r="H25" s="183">
        <v>0.59099999999999997</v>
      </c>
      <c r="I25" s="183">
        <v>0.38400000000000001</v>
      </c>
      <c r="J25" s="183">
        <v>2.5000000000000001E-2</v>
      </c>
    </row>
    <row r="26" spans="1:10" s="141" customFormat="1" ht="11.25">
      <c r="A26" s="789"/>
      <c r="B26" s="608" t="s">
        <v>61</v>
      </c>
      <c r="C26" s="184">
        <v>3175</v>
      </c>
      <c r="D26" s="184">
        <v>1388</v>
      </c>
      <c r="E26" s="184">
        <v>1702</v>
      </c>
      <c r="F26" s="181">
        <v>85</v>
      </c>
      <c r="G26" s="183">
        <v>1</v>
      </c>
      <c r="H26" s="183">
        <v>0.437</v>
      </c>
      <c r="I26" s="183">
        <v>0.53600000000000003</v>
      </c>
      <c r="J26" s="183">
        <v>2.7E-2</v>
      </c>
    </row>
    <row r="27" spans="1:10" s="141" customFormat="1" ht="11.25">
      <c r="A27" s="789"/>
      <c r="B27" s="608" t="s">
        <v>62</v>
      </c>
      <c r="C27" s="184">
        <v>13911</v>
      </c>
      <c r="D27" s="184">
        <v>9976</v>
      </c>
      <c r="E27" s="184">
        <v>3426</v>
      </c>
      <c r="F27" s="181">
        <v>509</v>
      </c>
      <c r="G27" s="183">
        <v>1</v>
      </c>
      <c r="H27" s="183">
        <v>0.71699999999999997</v>
      </c>
      <c r="I27" s="183">
        <v>0.246</v>
      </c>
      <c r="J27" s="183">
        <v>3.6999999999999998E-2</v>
      </c>
    </row>
    <row r="28" spans="1:10" s="141" customFormat="1" ht="11.25">
      <c r="A28" s="789"/>
      <c r="B28" s="608" t="s">
        <v>63</v>
      </c>
      <c r="C28" s="184">
        <v>18112</v>
      </c>
      <c r="D28" s="184">
        <v>2392</v>
      </c>
      <c r="E28" s="184">
        <v>14104</v>
      </c>
      <c r="F28" s="184">
        <v>1616</v>
      </c>
      <c r="G28" s="183">
        <v>1</v>
      </c>
      <c r="H28" s="183">
        <v>0.13200000000000001</v>
      </c>
      <c r="I28" s="183">
        <v>0.77900000000000003</v>
      </c>
      <c r="J28" s="183">
        <v>8.8999999999999996E-2</v>
      </c>
    </row>
    <row r="29" spans="1:10" s="141" customFormat="1" ht="11.25">
      <c r="A29" s="789"/>
      <c r="B29" s="608" t="s">
        <v>64</v>
      </c>
      <c r="C29" s="184">
        <v>9095</v>
      </c>
      <c r="D29" s="184">
        <v>2569</v>
      </c>
      <c r="E29" s="184">
        <v>4205</v>
      </c>
      <c r="F29" s="184">
        <v>2321</v>
      </c>
      <c r="G29" s="183">
        <v>1</v>
      </c>
      <c r="H29" s="183">
        <v>0.28199999999999997</v>
      </c>
      <c r="I29" s="183">
        <v>0.46200000000000002</v>
      </c>
      <c r="J29" s="183">
        <v>0.255</v>
      </c>
    </row>
    <row r="30" spans="1:10" s="141" customFormat="1" ht="11.25">
      <c r="A30" s="789"/>
      <c r="B30" s="608" t="s">
        <v>65</v>
      </c>
      <c r="C30" s="184">
        <v>8464</v>
      </c>
      <c r="D30" s="184">
        <v>2830</v>
      </c>
      <c r="E30" s="184">
        <v>5254</v>
      </c>
      <c r="F30" s="181">
        <v>380</v>
      </c>
      <c r="G30" s="183">
        <v>1</v>
      </c>
      <c r="H30" s="183">
        <v>0.33400000000000002</v>
      </c>
      <c r="I30" s="183">
        <v>0.621</v>
      </c>
      <c r="J30" s="183">
        <v>4.4999999999999998E-2</v>
      </c>
    </row>
    <row r="31" spans="1:10" s="141" customFormat="1" ht="11.25">
      <c r="A31" s="789"/>
      <c r="B31" s="608" t="s">
        <v>66</v>
      </c>
      <c r="C31" s="181">
        <v>976</v>
      </c>
      <c r="D31" s="181">
        <v>3</v>
      </c>
      <c r="E31" s="181">
        <v>871</v>
      </c>
      <c r="F31" s="181">
        <v>102</v>
      </c>
      <c r="G31" s="183">
        <v>1</v>
      </c>
      <c r="H31" s="183">
        <v>3.0000000000000001E-3</v>
      </c>
      <c r="I31" s="183">
        <v>0.89200000000000002</v>
      </c>
      <c r="J31" s="183">
        <v>0.105</v>
      </c>
    </row>
  </sheetData>
  <mergeCells count="5">
    <mergeCell ref="C3:F3"/>
    <mergeCell ref="G3:J3"/>
    <mergeCell ref="A5:A13"/>
    <mergeCell ref="A14:A22"/>
    <mergeCell ref="A23:A31"/>
  </mergeCells>
  <phoneticPr fontId="24" type="noConversion"/>
  <printOptions horizontalCentered="1"/>
  <pageMargins left="0.55118110236220474" right="0.55118110236220474" top="0.59055118110236227" bottom="0.59055118110236227" header="0" footer="0.39370078740157483"/>
  <pageSetup paperSize="9" scale="90" firstPageNumber="186" orientation="portrait" cellComments="atEnd" useFirstPageNumber="1" r:id="rId1"/>
  <headerFooter alignWithMargins="0">
    <oddFooter>&amp;C&amp;"Arial,Negrito"-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P31"/>
  <sheetViews>
    <sheetView showGridLines="0" workbookViewId="0"/>
  </sheetViews>
  <sheetFormatPr defaultColWidth="9.140625" defaultRowHeight="12.75"/>
  <cols>
    <col min="1" max="1" width="19.28515625" style="39" customWidth="1"/>
    <col min="2" max="2" width="16.140625" style="232" customWidth="1"/>
    <col min="3" max="16" width="15.7109375" style="39" customWidth="1"/>
    <col min="17" max="43" width="15.7109375" style="49" customWidth="1"/>
    <col min="44" max="16384" width="9.140625" style="49"/>
  </cols>
  <sheetData>
    <row r="1" spans="1:15" s="522" customFormat="1" ht="15.75">
      <c r="A1" s="537" t="s">
        <v>799</v>
      </c>
      <c r="B1" s="537"/>
      <c r="C1" s="537"/>
      <c r="D1" s="537"/>
      <c r="E1" s="537"/>
      <c r="F1" s="537"/>
      <c r="G1" s="537"/>
      <c r="H1" s="538"/>
      <c r="I1" s="547"/>
    </row>
    <row r="2" spans="1:15" s="145" customFormat="1">
      <c r="A2" s="757"/>
      <c r="B2" s="757"/>
      <c r="C2" s="757"/>
      <c r="D2" s="757"/>
      <c r="E2" s="757"/>
      <c r="F2" s="757"/>
      <c r="G2" s="757"/>
      <c r="H2" s="611"/>
      <c r="I2" s="146"/>
    </row>
    <row r="3" spans="1:15" s="145" customFormat="1">
      <c r="A3" s="187"/>
      <c r="B3" s="188"/>
      <c r="C3" s="750" t="s">
        <v>44</v>
      </c>
      <c r="D3" s="750"/>
      <c r="E3" s="750"/>
      <c r="F3" s="750"/>
      <c r="G3" s="750"/>
      <c r="H3" s="761" t="s">
        <v>45</v>
      </c>
      <c r="I3" s="761"/>
      <c r="J3" s="761"/>
      <c r="K3" s="761"/>
      <c r="L3" s="761"/>
    </row>
    <row r="4" spans="1:15" s="145" customFormat="1" ht="22.5">
      <c r="A4" s="180"/>
      <c r="B4" s="180"/>
      <c r="C4" s="604" t="s">
        <v>7</v>
      </c>
      <c r="D4" s="604" t="s">
        <v>30</v>
      </c>
      <c r="E4" s="604" t="s">
        <v>31</v>
      </c>
      <c r="F4" s="604" t="s">
        <v>32</v>
      </c>
      <c r="G4" s="604" t="s">
        <v>33</v>
      </c>
      <c r="H4" s="607" t="s">
        <v>7</v>
      </c>
      <c r="I4" s="607" t="s">
        <v>30</v>
      </c>
      <c r="J4" s="607" t="s">
        <v>31</v>
      </c>
      <c r="K4" s="607" t="s">
        <v>32</v>
      </c>
      <c r="L4" s="607" t="s">
        <v>33</v>
      </c>
    </row>
    <row r="5" spans="1:15" s="31" customFormat="1">
      <c r="A5" s="789">
        <v>1989</v>
      </c>
      <c r="B5" s="190" t="s">
        <v>59</v>
      </c>
      <c r="C5" s="184">
        <v>4536</v>
      </c>
      <c r="D5" s="184">
        <v>4028</v>
      </c>
      <c r="E5" s="181">
        <v>379</v>
      </c>
      <c r="F5" s="181">
        <v>87</v>
      </c>
      <c r="G5" s="181">
        <v>41</v>
      </c>
      <c r="H5" s="183">
        <v>1</v>
      </c>
      <c r="I5" s="183">
        <v>0.88800000000000001</v>
      </c>
      <c r="J5" s="183">
        <v>8.4000000000000005E-2</v>
      </c>
      <c r="K5" s="183">
        <v>1.9E-2</v>
      </c>
      <c r="L5" s="183">
        <v>8.9999999999999993E-3</v>
      </c>
    </row>
    <row r="6" spans="1:15" s="31" customFormat="1">
      <c r="A6" s="789"/>
      <c r="B6" s="190" t="s">
        <v>17</v>
      </c>
      <c r="C6" s="184">
        <v>40020</v>
      </c>
      <c r="D6" s="184">
        <v>29193</v>
      </c>
      <c r="E6" s="184">
        <v>9539</v>
      </c>
      <c r="F6" s="184">
        <v>1123</v>
      </c>
      <c r="G6" s="181">
        <v>165</v>
      </c>
      <c r="H6" s="183">
        <v>1</v>
      </c>
      <c r="I6" s="183">
        <v>0.72899999999999998</v>
      </c>
      <c r="J6" s="183">
        <v>0.23799999999999999</v>
      </c>
      <c r="K6" s="183">
        <v>2.8000000000000001E-2</v>
      </c>
      <c r="L6" s="183">
        <v>4.0000000000000001E-3</v>
      </c>
    </row>
    <row r="7" spans="1:15" s="31" customFormat="1">
      <c r="A7" s="789"/>
      <c r="B7" s="190" t="s">
        <v>60</v>
      </c>
      <c r="C7" s="184">
        <v>22875</v>
      </c>
      <c r="D7" s="184">
        <v>17669</v>
      </c>
      <c r="E7" s="184">
        <v>3040</v>
      </c>
      <c r="F7" s="184">
        <v>1991</v>
      </c>
      <c r="G7" s="181">
        <v>174</v>
      </c>
      <c r="H7" s="183">
        <v>1</v>
      </c>
      <c r="I7" s="183">
        <v>0.77200000000000002</v>
      </c>
      <c r="J7" s="183">
        <v>0.13300000000000001</v>
      </c>
      <c r="K7" s="183">
        <v>8.6999999999999994E-2</v>
      </c>
      <c r="L7" s="183">
        <v>8.0000000000000002E-3</v>
      </c>
    </row>
    <row r="8" spans="1:15" s="35" customFormat="1">
      <c r="A8" s="789"/>
      <c r="B8" s="190" t="s">
        <v>61</v>
      </c>
      <c r="C8" s="184">
        <v>3234</v>
      </c>
      <c r="D8" s="184">
        <v>2738</v>
      </c>
      <c r="E8" s="181">
        <v>332</v>
      </c>
      <c r="F8" s="181">
        <v>0</v>
      </c>
      <c r="G8" s="181">
        <v>163</v>
      </c>
      <c r="H8" s="183">
        <v>1</v>
      </c>
      <c r="I8" s="183">
        <v>0.84699999999999998</v>
      </c>
      <c r="J8" s="183">
        <v>0.10299999999999999</v>
      </c>
      <c r="K8" s="183">
        <v>0</v>
      </c>
      <c r="L8" s="183">
        <v>0.05</v>
      </c>
      <c r="O8" s="103"/>
    </row>
    <row r="9" spans="1:15" s="35" customFormat="1">
      <c r="A9" s="789"/>
      <c r="B9" s="190" t="s">
        <v>62</v>
      </c>
      <c r="C9" s="184">
        <v>11565</v>
      </c>
      <c r="D9" s="184">
        <v>9522</v>
      </c>
      <c r="E9" s="184">
        <v>1690</v>
      </c>
      <c r="F9" s="181">
        <v>349</v>
      </c>
      <c r="G9" s="181">
        <v>4</v>
      </c>
      <c r="H9" s="183">
        <v>1</v>
      </c>
      <c r="I9" s="183">
        <v>0.82299999999999995</v>
      </c>
      <c r="J9" s="183">
        <v>0.14599999999999999</v>
      </c>
      <c r="K9" s="183">
        <v>0.03</v>
      </c>
      <c r="L9" s="183">
        <v>0</v>
      </c>
    </row>
    <row r="10" spans="1:15" s="35" customFormat="1">
      <c r="A10" s="789"/>
      <c r="B10" s="190" t="s">
        <v>63</v>
      </c>
      <c r="C10" s="184">
        <v>17578</v>
      </c>
      <c r="D10" s="184">
        <v>15780</v>
      </c>
      <c r="E10" s="181">
        <v>815</v>
      </c>
      <c r="F10" s="181">
        <v>159</v>
      </c>
      <c r="G10" s="181">
        <v>824</v>
      </c>
      <c r="H10" s="183">
        <v>1</v>
      </c>
      <c r="I10" s="183">
        <v>0.89800000000000002</v>
      </c>
      <c r="J10" s="183">
        <v>4.5999999999999999E-2</v>
      </c>
      <c r="K10" s="183">
        <v>8.9999999999999993E-3</v>
      </c>
      <c r="L10" s="183">
        <v>4.7E-2</v>
      </c>
    </row>
    <row r="11" spans="1:15" s="35" customFormat="1">
      <c r="A11" s="789"/>
      <c r="B11" s="190" t="s">
        <v>64</v>
      </c>
      <c r="C11" s="184">
        <v>8843</v>
      </c>
      <c r="D11" s="184">
        <v>7503</v>
      </c>
      <c r="E11" s="181">
        <v>765</v>
      </c>
      <c r="F11" s="181">
        <v>46</v>
      </c>
      <c r="G11" s="181">
        <v>529</v>
      </c>
      <c r="H11" s="183">
        <v>1</v>
      </c>
      <c r="I11" s="183">
        <v>0.84799999999999998</v>
      </c>
      <c r="J11" s="183">
        <v>8.6999999999999994E-2</v>
      </c>
      <c r="K11" s="183">
        <v>5.0000000000000001E-3</v>
      </c>
      <c r="L11" s="183">
        <v>0.06</v>
      </c>
    </row>
    <row r="12" spans="1:15" s="35" customFormat="1">
      <c r="A12" s="789"/>
      <c r="B12" s="190" t="s">
        <v>65</v>
      </c>
      <c r="C12" s="184">
        <v>9178</v>
      </c>
      <c r="D12" s="184">
        <v>4996</v>
      </c>
      <c r="E12" s="181">
        <v>8</v>
      </c>
      <c r="F12" s="181">
        <v>456</v>
      </c>
      <c r="G12" s="184">
        <v>3718</v>
      </c>
      <c r="H12" s="183">
        <v>1</v>
      </c>
      <c r="I12" s="183">
        <v>0.54400000000000004</v>
      </c>
      <c r="J12" s="183">
        <v>1E-3</v>
      </c>
      <c r="K12" s="183">
        <v>0.05</v>
      </c>
      <c r="L12" s="183">
        <v>0.40500000000000003</v>
      </c>
    </row>
    <row r="13" spans="1:15" s="35" customFormat="1">
      <c r="A13" s="789"/>
      <c r="B13" s="190" t="s">
        <v>66</v>
      </c>
      <c r="C13" s="184">
        <v>1155</v>
      </c>
      <c r="D13" s="181">
        <v>315</v>
      </c>
      <c r="E13" s="181"/>
      <c r="F13" s="181">
        <v>0</v>
      </c>
      <c r="G13" s="181">
        <v>840</v>
      </c>
      <c r="H13" s="183">
        <v>1</v>
      </c>
      <c r="I13" s="183">
        <v>0.27300000000000002</v>
      </c>
      <c r="J13" s="183">
        <v>0</v>
      </c>
      <c r="K13" s="183">
        <v>0</v>
      </c>
      <c r="L13" s="183">
        <v>0.72699999999999998</v>
      </c>
    </row>
    <row r="14" spans="1:15" s="35" customFormat="1">
      <c r="A14" s="790">
        <v>1999</v>
      </c>
      <c r="B14" s="143" t="s">
        <v>59</v>
      </c>
      <c r="C14" s="147">
        <v>4223</v>
      </c>
      <c r="D14" s="147">
        <v>4129</v>
      </c>
      <c r="E14" s="148"/>
      <c r="F14" s="148">
        <v>94</v>
      </c>
      <c r="G14" s="189"/>
      <c r="H14" s="138">
        <v>1</v>
      </c>
      <c r="I14" s="138">
        <v>0.97799999999999998</v>
      </c>
      <c r="J14" s="138">
        <v>0</v>
      </c>
      <c r="K14" s="138">
        <v>2.1999999999999999E-2</v>
      </c>
      <c r="L14" s="138">
        <v>0</v>
      </c>
    </row>
    <row r="15" spans="1:15" s="35" customFormat="1">
      <c r="A15" s="790"/>
      <c r="B15" s="143" t="s">
        <v>17</v>
      </c>
      <c r="C15" s="147">
        <v>41076</v>
      </c>
      <c r="D15" s="147">
        <v>26824</v>
      </c>
      <c r="E15" s="147">
        <v>12148</v>
      </c>
      <c r="F15" s="147">
        <v>1926</v>
      </c>
      <c r="G15" s="148">
        <v>178</v>
      </c>
      <c r="H15" s="138">
        <v>1</v>
      </c>
      <c r="I15" s="138">
        <v>0.65300000000000002</v>
      </c>
      <c r="J15" s="138">
        <v>0.29599999999999999</v>
      </c>
      <c r="K15" s="138">
        <v>4.7E-2</v>
      </c>
      <c r="L15" s="138">
        <v>4.0000000000000001E-3</v>
      </c>
    </row>
    <row r="16" spans="1:15" s="31" customFormat="1">
      <c r="A16" s="790"/>
      <c r="B16" s="143" t="s">
        <v>60</v>
      </c>
      <c r="C16" s="147">
        <v>24354</v>
      </c>
      <c r="D16" s="147">
        <v>19846</v>
      </c>
      <c r="E16" s="147">
        <v>2851</v>
      </c>
      <c r="F16" s="147">
        <v>1381</v>
      </c>
      <c r="G16" s="148">
        <v>276</v>
      </c>
      <c r="H16" s="138">
        <v>1</v>
      </c>
      <c r="I16" s="138">
        <v>0.81499999999999995</v>
      </c>
      <c r="J16" s="138">
        <v>0.11700000000000001</v>
      </c>
      <c r="K16" s="138">
        <v>5.7000000000000002E-2</v>
      </c>
      <c r="L16" s="138">
        <v>1.0999999999999999E-2</v>
      </c>
    </row>
    <row r="17" spans="1:12" s="35" customFormat="1">
      <c r="A17" s="790"/>
      <c r="B17" s="143" t="s">
        <v>61</v>
      </c>
      <c r="C17" s="147">
        <v>3379</v>
      </c>
      <c r="D17" s="147">
        <v>3103</v>
      </c>
      <c r="E17" s="148">
        <v>89</v>
      </c>
      <c r="F17" s="148">
        <v>25</v>
      </c>
      <c r="G17" s="148">
        <v>163</v>
      </c>
      <c r="H17" s="138">
        <v>1</v>
      </c>
      <c r="I17" s="138">
        <v>0.91800000000000004</v>
      </c>
      <c r="J17" s="138">
        <v>2.5999999999999999E-2</v>
      </c>
      <c r="K17" s="138">
        <v>7.0000000000000001E-3</v>
      </c>
      <c r="L17" s="138">
        <v>4.8000000000000001E-2</v>
      </c>
    </row>
    <row r="18" spans="1:12" s="35" customFormat="1">
      <c r="A18" s="790"/>
      <c r="B18" s="143" t="s">
        <v>62</v>
      </c>
      <c r="C18" s="147">
        <v>11434</v>
      </c>
      <c r="D18" s="147">
        <v>9732</v>
      </c>
      <c r="E18" s="147">
        <v>1470</v>
      </c>
      <c r="F18" s="148">
        <v>215</v>
      </c>
      <c r="G18" s="148">
        <v>17</v>
      </c>
      <c r="H18" s="138">
        <v>1</v>
      </c>
      <c r="I18" s="138">
        <v>0.85099999999999998</v>
      </c>
      <c r="J18" s="138">
        <v>0.129</v>
      </c>
      <c r="K18" s="138">
        <v>1.9E-2</v>
      </c>
      <c r="L18" s="138">
        <v>1E-3</v>
      </c>
    </row>
    <row r="19" spans="1:12" s="35" customFormat="1">
      <c r="A19" s="790"/>
      <c r="B19" s="143" t="s">
        <v>63</v>
      </c>
      <c r="C19" s="147">
        <v>19211</v>
      </c>
      <c r="D19" s="147">
        <v>16794</v>
      </c>
      <c r="E19" s="148">
        <v>923</v>
      </c>
      <c r="F19" s="148">
        <v>690</v>
      </c>
      <c r="G19" s="148">
        <v>803</v>
      </c>
      <c r="H19" s="138">
        <v>1</v>
      </c>
      <c r="I19" s="138">
        <v>0.874</v>
      </c>
      <c r="J19" s="138">
        <v>4.8000000000000001E-2</v>
      </c>
      <c r="K19" s="138">
        <v>3.5999999999999997E-2</v>
      </c>
      <c r="L19" s="138">
        <v>4.2000000000000003E-2</v>
      </c>
    </row>
    <row r="20" spans="1:12" s="35" customFormat="1">
      <c r="A20" s="790"/>
      <c r="B20" s="143" t="s">
        <v>64</v>
      </c>
      <c r="C20" s="147">
        <v>8648</v>
      </c>
      <c r="D20" s="147">
        <v>8346</v>
      </c>
      <c r="E20" s="148">
        <v>173</v>
      </c>
      <c r="F20" s="148">
        <v>0</v>
      </c>
      <c r="G20" s="148">
        <v>128</v>
      </c>
      <c r="H20" s="138">
        <v>1</v>
      </c>
      <c r="I20" s="138">
        <v>0.96499999999999997</v>
      </c>
      <c r="J20" s="138">
        <v>0.02</v>
      </c>
      <c r="K20" s="138">
        <v>0</v>
      </c>
      <c r="L20" s="138">
        <v>1.4999999999999999E-2</v>
      </c>
    </row>
    <row r="21" spans="1:12" s="35" customFormat="1">
      <c r="A21" s="790"/>
      <c r="B21" s="143" t="s">
        <v>65</v>
      </c>
      <c r="C21" s="147">
        <v>8004</v>
      </c>
      <c r="D21" s="147">
        <v>4284</v>
      </c>
      <c r="E21" s="148">
        <v>12</v>
      </c>
      <c r="F21" s="147">
        <v>3708</v>
      </c>
      <c r="G21" s="189"/>
      <c r="H21" s="138">
        <v>1</v>
      </c>
      <c r="I21" s="138">
        <v>0.53500000000000003</v>
      </c>
      <c r="J21" s="138">
        <v>1E-3</v>
      </c>
      <c r="K21" s="138">
        <v>0.46300000000000002</v>
      </c>
      <c r="L21" s="138">
        <v>0</v>
      </c>
    </row>
    <row r="22" spans="1:12" s="35" customFormat="1">
      <c r="A22" s="790"/>
      <c r="B22" s="143" t="s">
        <v>66</v>
      </c>
      <c r="C22" s="148">
        <v>982</v>
      </c>
      <c r="D22" s="148">
        <v>317</v>
      </c>
      <c r="E22" s="148"/>
      <c r="F22" s="148">
        <v>0</v>
      </c>
      <c r="G22" s="148">
        <v>665</v>
      </c>
      <c r="H22" s="138">
        <v>1</v>
      </c>
      <c r="I22" s="138">
        <v>0.32300000000000001</v>
      </c>
      <c r="J22" s="138">
        <v>0</v>
      </c>
      <c r="K22" s="138">
        <v>0</v>
      </c>
      <c r="L22" s="138">
        <v>0.67700000000000005</v>
      </c>
    </row>
    <row r="23" spans="1:12" s="35" customFormat="1">
      <c r="A23" s="789">
        <v>2009</v>
      </c>
      <c r="B23" s="190" t="s">
        <v>59</v>
      </c>
      <c r="C23" s="184">
        <v>4228</v>
      </c>
      <c r="D23" s="184">
        <v>4023</v>
      </c>
      <c r="E23" s="181">
        <v>98</v>
      </c>
      <c r="F23" s="181">
        <v>85</v>
      </c>
      <c r="G23" s="181">
        <v>22</v>
      </c>
      <c r="H23" s="183">
        <v>1</v>
      </c>
      <c r="I23" s="183">
        <v>0.95199999999999996</v>
      </c>
      <c r="J23" s="183">
        <v>2.3E-2</v>
      </c>
      <c r="K23" s="183">
        <v>0.02</v>
      </c>
      <c r="L23" s="183">
        <v>5.0000000000000001E-3</v>
      </c>
    </row>
    <row r="24" spans="1:12" s="35" customFormat="1">
      <c r="A24" s="789"/>
      <c r="B24" s="190" t="s">
        <v>17</v>
      </c>
      <c r="C24" s="184">
        <v>39082</v>
      </c>
      <c r="D24" s="184">
        <v>30303</v>
      </c>
      <c r="E24" s="184">
        <v>5750</v>
      </c>
      <c r="F24" s="184">
        <v>2796</v>
      </c>
      <c r="G24" s="181">
        <v>234</v>
      </c>
      <c r="H24" s="183">
        <v>1</v>
      </c>
      <c r="I24" s="183">
        <v>0.77500000000000002</v>
      </c>
      <c r="J24" s="183">
        <v>0.14699999999999999</v>
      </c>
      <c r="K24" s="183">
        <v>7.1999999999999995E-2</v>
      </c>
      <c r="L24" s="183">
        <v>6.0000000000000001E-3</v>
      </c>
    </row>
    <row r="25" spans="1:12" s="35" customFormat="1">
      <c r="A25" s="789"/>
      <c r="B25" s="190" t="s">
        <v>60</v>
      </c>
      <c r="C25" s="184">
        <v>23367</v>
      </c>
      <c r="D25" s="184">
        <v>20398</v>
      </c>
      <c r="E25" s="184">
        <v>1775</v>
      </c>
      <c r="F25" s="184">
        <v>1029</v>
      </c>
      <c r="G25" s="181">
        <v>165</v>
      </c>
      <c r="H25" s="183">
        <v>1</v>
      </c>
      <c r="I25" s="183">
        <v>0.873</v>
      </c>
      <c r="J25" s="183">
        <v>7.5999999999999998E-2</v>
      </c>
      <c r="K25" s="183">
        <v>4.3999999999999997E-2</v>
      </c>
      <c r="L25" s="183">
        <v>7.0000000000000001E-3</v>
      </c>
    </row>
    <row r="26" spans="1:12" s="35" customFormat="1">
      <c r="A26" s="789"/>
      <c r="B26" s="190" t="s">
        <v>61</v>
      </c>
      <c r="C26" s="184">
        <v>3175</v>
      </c>
      <c r="D26" s="184">
        <v>2287</v>
      </c>
      <c r="E26" s="181">
        <v>697</v>
      </c>
      <c r="F26" s="181">
        <v>182</v>
      </c>
      <c r="G26" s="181">
        <v>9</v>
      </c>
      <c r="H26" s="183">
        <v>1</v>
      </c>
      <c r="I26" s="183">
        <v>0.72</v>
      </c>
      <c r="J26" s="183">
        <v>0.22</v>
      </c>
      <c r="K26" s="183">
        <v>5.7000000000000002E-2</v>
      </c>
      <c r="L26" s="183">
        <v>3.0000000000000001E-3</v>
      </c>
    </row>
    <row r="27" spans="1:12" s="35" customFormat="1">
      <c r="A27" s="789"/>
      <c r="B27" s="190" t="s">
        <v>62</v>
      </c>
      <c r="C27" s="184">
        <v>13911</v>
      </c>
      <c r="D27" s="184">
        <v>12712</v>
      </c>
      <c r="E27" s="181">
        <v>903</v>
      </c>
      <c r="F27" s="181">
        <v>296</v>
      </c>
      <c r="G27" s="181">
        <v>1</v>
      </c>
      <c r="H27" s="183">
        <v>1</v>
      </c>
      <c r="I27" s="183">
        <v>0.91400000000000003</v>
      </c>
      <c r="J27" s="183">
        <v>6.5000000000000002E-2</v>
      </c>
      <c r="K27" s="183">
        <v>2.1000000000000001E-2</v>
      </c>
      <c r="L27" s="183">
        <v>0</v>
      </c>
    </row>
    <row r="28" spans="1:12" s="35" customFormat="1">
      <c r="A28" s="789"/>
      <c r="B28" s="190" t="s">
        <v>63</v>
      </c>
      <c r="C28" s="184">
        <v>18112</v>
      </c>
      <c r="D28" s="184">
        <v>17570</v>
      </c>
      <c r="E28" s="181">
        <v>48</v>
      </c>
      <c r="F28" s="181">
        <v>315</v>
      </c>
      <c r="G28" s="181">
        <v>180</v>
      </c>
      <c r="H28" s="183">
        <v>1</v>
      </c>
      <c r="I28" s="183">
        <v>0.97</v>
      </c>
      <c r="J28" s="183">
        <v>3.0000000000000001E-3</v>
      </c>
      <c r="K28" s="183">
        <v>1.7000000000000001E-2</v>
      </c>
      <c r="L28" s="183">
        <v>0.01</v>
      </c>
    </row>
    <row r="29" spans="1:12" s="31" customFormat="1">
      <c r="A29" s="789"/>
      <c r="B29" s="190" t="s">
        <v>64</v>
      </c>
      <c r="C29" s="184">
        <v>9095</v>
      </c>
      <c r="D29" s="184">
        <v>8926</v>
      </c>
      <c r="E29" s="181">
        <v>12</v>
      </c>
      <c r="F29" s="181">
        <v>27</v>
      </c>
      <c r="G29" s="181">
        <v>130</v>
      </c>
      <c r="H29" s="183">
        <v>1</v>
      </c>
      <c r="I29" s="183">
        <v>0.98099999999999998</v>
      </c>
      <c r="J29" s="183">
        <v>1E-3</v>
      </c>
      <c r="K29" s="183">
        <v>3.0000000000000001E-3</v>
      </c>
      <c r="L29" s="183">
        <v>1.4E-2</v>
      </c>
    </row>
    <row r="30" spans="1:12" s="35" customFormat="1">
      <c r="A30" s="789"/>
      <c r="B30" s="190" t="s">
        <v>65</v>
      </c>
      <c r="C30" s="184">
        <v>8464</v>
      </c>
      <c r="D30" s="184">
        <v>4757</v>
      </c>
      <c r="E30" s="181"/>
      <c r="F30" s="181">
        <v>0</v>
      </c>
      <c r="G30" s="184">
        <v>3707</v>
      </c>
      <c r="H30" s="183">
        <v>1</v>
      </c>
      <c r="I30" s="183">
        <v>0.56200000000000006</v>
      </c>
      <c r="J30" s="183">
        <v>0</v>
      </c>
      <c r="K30" s="183">
        <v>0</v>
      </c>
      <c r="L30" s="183">
        <v>0.438</v>
      </c>
    </row>
    <row r="31" spans="1:12" s="35" customFormat="1">
      <c r="A31" s="789"/>
      <c r="B31" s="190" t="s">
        <v>66</v>
      </c>
      <c r="C31" s="181">
        <v>976</v>
      </c>
      <c r="D31" s="181">
        <v>400</v>
      </c>
      <c r="E31" s="181"/>
      <c r="F31" s="181">
        <v>0</v>
      </c>
      <c r="G31" s="181">
        <v>577</v>
      </c>
      <c r="H31" s="183">
        <v>1</v>
      </c>
      <c r="I31" s="183">
        <v>0.41</v>
      </c>
      <c r="J31" s="183">
        <v>0</v>
      </c>
      <c r="K31" s="183">
        <v>0</v>
      </c>
      <c r="L31" s="183">
        <v>0.59099999999999997</v>
      </c>
    </row>
  </sheetData>
  <mergeCells count="6">
    <mergeCell ref="A23:A31"/>
    <mergeCell ref="A2:G2"/>
    <mergeCell ref="C3:G3"/>
    <mergeCell ref="H3:L3"/>
    <mergeCell ref="A5:A13"/>
    <mergeCell ref="A14:A22"/>
  </mergeCells>
  <phoneticPr fontId="24" type="noConversion"/>
  <printOptions horizontalCentered="1"/>
  <pageMargins left="0.59055118110236227" right="0.59055118110236227" top="0.55118110236220474" bottom="0.47244094488188981" header="0" footer="0.39370078740157483"/>
  <pageSetup paperSize="9" scale="89" firstPageNumber="187" orientation="portrait" cellComments="atEnd" useFirstPageNumber="1" r:id="rId1"/>
  <headerFooter alignWithMargins="0">
    <oddFooter>&amp;C&amp;"Arial,Negrito"-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Q31"/>
  <sheetViews>
    <sheetView showGridLines="0" workbookViewId="0"/>
  </sheetViews>
  <sheetFormatPr defaultColWidth="9.140625" defaultRowHeight="12.75"/>
  <cols>
    <col min="1" max="1" width="15.42578125" style="39" customWidth="1"/>
    <col min="2" max="2" width="12.28515625" style="39" customWidth="1"/>
    <col min="3" max="17" width="15.7109375" style="39" customWidth="1"/>
    <col min="18" max="43" width="15.7109375" style="49" customWidth="1"/>
    <col min="44" max="16384" width="9.140625" style="49"/>
  </cols>
  <sheetData>
    <row r="1" spans="1:15" s="522" customFormat="1" ht="15.75">
      <c r="A1" s="537" t="s">
        <v>800</v>
      </c>
      <c r="B1" s="537"/>
      <c r="C1" s="537"/>
      <c r="D1" s="537"/>
      <c r="E1" s="537"/>
      <c r="F1" s="537"/>
      <c r="G1" s="537"/>
      <c r="H1" s="540"/>
    </row>
    <row r="2" spans="1:15" s="145" customFormat="1">
      <c r="A2" s="757"/>
      <c r="B2" s="757"/>
      <c r="C2" s="757"/>
      <c r="D2" s="757"/>
      <c r="E2" s="757"/>
      <c r="F2" s="757"/>
      <c r="G2" s="757"/>
      <c r="H2" s="144"/>
    </row>
    <row r="3" spans="1:15" s="145" customFormat="1">
      <c r="A3" s="187"/>
      <c r="B3" s="188"/>
      <c r="C3" s="750" t="s">
        <v>69</v>
      </c>
      <c r="D3" s="750"/>
      <c r="E3" s="750"/>
      <c r="F3" s="750"/>
      <c r="G3" s="761" t="s">
        <v>70</v>
      </c>
      <c r="H3" s="761"/>
      <c r="I3" s="761"/>
      <c r="J3" s="761"/>
    </row>
    <row r="4" spans="1:15" s="145" customFormat="1" ht="56.25">
      <c r="A4" s="180"/>
      <c r="B4" s="180"/>
      <c r="C4" s="604" t="s">
        <v>7</v>
      </c>
      <c r="D4" s="604" t="s">
        <v>36</v>
      </c>
      <c r="E4" s="604" t="s">
        <v>37</v>
      </c>
      <c r="F4" s="604" t="s">
        <v>38</v>
      </c>
      <c r="G4" s="607" t="s">
        <v>7</v>
      </c>
      <c r="H4" s="607" t="s">
        <v>36</v>
      </c>
      <c r="I4" s="607" t="s">
        <v>37</v>
      </c>
      <c r="J4" s="607" t="s">
        <v>38</v>
      </c>
    </row>
    <row r="5" spans="1:15" s="145" customFormat="1">
      <c r="A5" s="789">
        <v>1989</v>
      </c>
      <c r="B5" s="608" t="s">
        <v>59</v>
      </c>
      <c r="C5" s="184">
        <v>4536</v>
      </c>
      <c r="D5" s="181">
        <v>76</v>
      </c>
      <c r="E5" s="184">
        <v>3795</v>
      </c>
      <c r="F5" s="181">
        <v>665</v>
      </c>
      <c r="G5" s="183">
        <v>1</v>
      </c>
      <c r="H5" s="183">
        <v>1.7000000000000001E-2</v>
      </c>
      <c r="I5" s="183">
        <v>0.83699999999999997</v>
      </c>
      <c r="J5" s="183">
        <v>0.14699999999999999</v>
      </c>
      <c r="K5" s="31"/>
    </row>
    <row r="6" spans="1:15" s="31" customFormat="1">
      <c r="A6" s="789"/>
      <c r="B6" s="608" t="s">
        <v>17</v>
      </c>
      <c r="C6" s="184">
        <v>40020</v>
      </c>
      <c r="D6" s="184">
        <v>8826</v>
      </c>
      <c r="E6" s="184">
        <v>23386</v>
      </c>
      <c r="F6" s="184">
        <v>7808</v>
      </c>
      <c r="G6" s="183">
        <v>1</v>
      </c>
      <c r="H6" s="183">
        <v>0.221</v>
      </c>
      <c r="I6" s="183">
        <v>0.58399999999999996</v>
      </c>
      <c r="J6" s="183">
        <v>0.19500000000000001</v>
      </c>
    </row>
    <row r="7" spans="1:15" s="31" customFormat="1">
      <c r="A7" s="789"/>
      <c r="B7" s="608" t="s">
        <v>60</v>
      </c>
      <c r="C7" s="184">
        <v>22875</v>
      </c>
      <c r="D7" s="184">
        <v>4693</v>
      </c>
      <c r="E7" s="184">
        <v>15416</v>
      </c>
      <c r="F7" s="184">
        <v>2765</v>
      </c>
      <c r="G7" s="183">
        <v>1</v>
      </c>
      <c r="H7" s="183">
        <v>0.20499999999999999</v>
      </c>
      <c r="I7" s="183">
        <v>0.67400000000000004</v>
      </c>
      <c r="J7" s="183">
        <v>0.121</v>
      </c>
    </row>
    <row r="8" spans="1:15" s="31" customFormat="1">
      <c r="A8" s="789"/>
      <c r="B8" s="608" t="s">
        <v>61</v>
      </c>
      <c r="C8" s="184">
        <v>3234</v>
      </c>
      <c r="D8" s="181">
        <v>195</v>
      </c>
      <c r="E8" s="184">
        <v>2896</v>
      </c>
      <c r="F8" s="181">
        <v>143</v>
      </c>
      <c r="G8" s="183">
        <v>1</v>
      </c>
      <c r="H8" s="183">
        <v>0.06</v>
      </c>
      <c r="I8" s="183">
        <v>0.89500000000000002</v>
      </c>
      <c r="J8" s="183">
        <v>4.3999999999999997E-2</v>
      </c>
      <c r="O8" s="104"/>
    </row>
    <row r="9" spans="1:15" s="31" customFormat="1">
      <c r="A9" s="789"/>
      <c r="B9" s="608" t="s">
        <v>62</v>
      </c>
      <c r="C9" s="184">
        <v>11565</v>
      </c>
      <c r="D9" s="184">
        <v>1986</v>
      </c>
      <c r="E9" s="184">
        <v>9144</v>
      </c>
      <c r="F9" s="181">
        <v>435</v>
      </c>
      <c r="G9" s="183">
        <v>1</v>
      </c>
      <c r="H9" s="183">
        <v>0.17199999999999999</v>
      </c>
      <c r="I9" s="183">
        <v>0.79100000000000004</v>
      </c>
      <c r="J9" s="183">
        <v>3.7999999999999999E-2</v>
      </c>
    </row>
    <row r="10" spans="1:15" s="31" customFormat="1">
      <c r="A10" s="789"/>
      <c r="B10" s="608" t="s">
        <v>63</v>
      </c>
      <c r="C10" s="184">
        <v>17578</v>
      </c>
      <c r="D10" s="184">
        <v>1907</v>
      </c>
      <c r="E10" s="184">
        <v>15018</v>
      </c>
      <c r="F10" s="181">
        <v>653</v>
      </c>
      <c r="G10" s="183">
        <v>1</v>
      </c>
      <c r="H10" s="183">
        <v>0.108</v>
      </c>
      <c r="I10" s="183">
        <v>0.85399999999999998</v>
      </c>
      <c r="J10" s="183">
        <v>3.6999999999999998E-2</v>
      </c>
      <c r="K10" s="35"/>
    </row>
    <row r="11" spans="1:15" s="35" customFormat="1">
      <c r="A11" s="789"/>
      <c r="B11" s="608" t="s">
        <v>64</v>
      </c>
      <c r="C11" s="184">
        <v>8843</v>
      </c>
      <c r="D11" s="181">
        <v>780</v>
      </c>
      <c r="E11" s="184">
        <v>7676</v>
      </c>
      <c r="F11" s="181">
        <v>387</v>
      </c>
      <c r="G11" s="183">
        <v>1</v>
      </c>
      <c r="H11" s="183">
        <v>8.7999999999999995E-2</v>
      </c>
      <c r="I11" s="183">
        <v>0.86799999999999999</v>
      </c>
      <c r="J11" s="183">
        <v>4.3999999999999997E-2</v>
      </c>
    </row>
    <row r="12" spans="1:15" s="35" customFormat="1">
      <c r="A12" s="789"/>
      <c r="B12" s="608" t="s">
        <v>65</v>
      </c>
      <c r="C12" s="184">
        <v>9178</v>
      </c>
      <c r="D12" s="181">
        <v>410</v>
      </c>
      <c r="E12" s="184">
        <v>8751</v>
      </c>
      <c r="F12" s="181">
        <v>17</v>
      </c>
      <c r="G12" s="183">
        <v>1</v>
      </c>
      <c r="H12" s="183">
        <v>4.4999999999999998E-2</v>
      </c>
      <c r="I12" s="183">
        <v>0.95299999999999996</v>
      </c>
      <c r="J12" s="183">
        <v>2E-3</v>
      </c>
    </row>
    <row r="13" spans="1:15" s="35" customFormat="1">
      <c r="A13" s="789"/>
      <c r="B13" s="608" t="s">
        <v>66</v>
      </c>
      <c r="C13" s="184">
        <v>1155</v>
      </c>
      <c r="D13" s="181">
        <v>843</v>
      </c>
      <c r="E13" s="181">
        <v>312</v>
      </c>
      <c r="F13" s="181">
        <v>0</v>
      </c>
      <c r="G13" s="183">
        <v>1</v>
      </c>
      <c r="H13" s="183">
        <v>0.73</v>
      </c>
      <c r="I13" s="183">
        <v>0.27</v>
      </c>
      <c r="J13" s="183">
        <v>0</v>
      </c>
    </row>
    <row r="14" spans="1:15" s="35" customFormat="1">
      <c r="A14" s="790">
        <v>1999</v>
      </c>
      <c r="B14" s="609" t="s">
        <v>59</v>
      </c>
      <c r="C14" s="147">
        <v>4223</v>
      </c>
      <c r="D14" s="148">
        <v>0</v>
      </c>
      <c r="E14" s="147">
        <v>4124</v>
      </c>
      <c r="F14" s="148">
        <v>98</v>
      </c>
      <c r="G14" s="138">
        <v>1</v>
      </c>
      <c r="H14" s="138">
        <v>0</v>
      </c>
      <c r="I14" s="138">
        <v>0.97699999999999998</v>
      </c>
      <c r="J14" s="138">
        <v>2.3E-2</v>
      </c>
    </row>
    <row r="15" spans="1:15" s="35" customFormat="1">
      <c r="A15" s="790"/>
      <c r="B15" s="609" t="s">
        <v>17</v>
      </c>
      <c r="C15" s="147">
        <v>41076</v>
      </c>
      <c r="D15" s="147">
        <v>9673</v>
      </c>
      <c r="E15" s="147">
        <v>17193</v>
      </c>
      <c r="F15" s="147">
        <v>14209</v>
      </c>
      <c r="G15" s="138">
        <v>1</v>
      </c>
      <c r="H15" s="138">
        <v>0.23499999999999999</v>
      </c>
      <c r="I15" s="138">
        <v>0.41899999999999998</v>
      </c>
      <c r="J15" s="138">
        <v>0.34599999999999997</v>
      </c>
    </row>
    <row r="16" spans="1:15" s="35" customFormat="1">
      <c r="A16" s="790"/>
      <c r="B16" s="609" t="s">
        <v>60</v>
      </c>
      <c r="C16" s="147">
        <v>24354</v>
      </c>
      <c r="D16" s="147">
        <v>13545</v>
      </c>
      <c r="E16" s="147">
        <v>8528</v>
      </c>
      <c r="F16" s="147">
        <v>2281</v>
      </c>
      <c r="G16" s="138">
        <v>1</v>
      </c>
      <c r="H16" s="138">
        <v>0.55600000000000005</v>
      </c>
      <c r="I16" s="138">
        <v>0.35</v>
      </c>
      <c r="J16" s="138">
        <v>9.4E-2</v>
      </c>
      <c r="K16" s="31"/>
    </row>
    <row r="17" spans="1:11" s="31" customFormat="1">
      <c r="A17" s="790"/>
      <c r="B17" s="609" t="s">
        <v>61</v>
      </c>
      <c r="C17" s="147">
        <v>3379</v>
      </c>
      <c r="D17" s="148">
        <v>802</v>
      </c>
      <c r="E17" s="147">
        <v>2481</v>
      </c>
      <c r="F17" s="148">
        <v>96</v>
      </c>
      <c r="G17" s="138">
        <v>1</v>
      </c>
      <c r="H17" s="138">
        <v>0.23699999999999999</v>
      </c>
      <c r="I17" s="138">
        <v>0.73399999999999999</v>
      </c>
      <c r="J17" s="138">
        <v>2.8000000000000001E-2</v>
      </c>
      <c r="K17" s="35"/>
    </row>
    <row r="18" spans="1:11" s="35" customFormat="1">
      <c r="A18" s="790"/>
      <c r="B18" s="609" t="s">
        <v>62</v>
      </c>
      <c r="C18" s="147">
        <v>11434</v>
      </c>
      <c r="D18" s="147">
        <v>2012</v>
      </c>
      <c r="E18" s="147">
        <v>6375</v>
      </c>
      <c r="F18" s="147">
        <v>3047</v>
      </c>
      <c r="G18" s="138">
        <v>1</v>
      </c>
      <c r="H18" s="138">
        <v>0.17599999999999999</v>
      </c>
      <c r="I18" s="138">
        <v>0.55800000000000005</v>
      </c>
      <c r="J18" s="138">
        <v>0.26600000000000001</v>
      </c>
    </row>
    <row r="19" spans="1:11" s="35" customFormat="1">
      <c r="A19" s="790"/>
      <c r="B19" s="609" t="s">
        <v>63</v>
      </c>
      <c r="C19" s="147">
        <v>19211</v>
      </c>
      <c r="D19" s="147">
        <v>4439</v>
      </c>
      <c r="E19" s="147">
        <v>11910</v>
      </c>
      <c r="F19" s="147">
        <v>2861</v>
      </c>
      <c r="G19" s="138">
        <v>1</v>
      </c>
      <c r="H19" s="138">
        <v>0.23100000000000001</v>
      </c>
      <c r="I19" s="138">
        <v>0.62</v>
      </c>
      <c r="J19" s="138">
        <v>0.14899999999999999</v>
      </c>
    </row>
    <row r="20" spans="1:11" s="35" customFormat="1">
      <c r="A20" s="790"/>
      <c r="B20" s="609" t="s">
        <v>64</v>
      </c>
      <c r="C20" s="147">
        <v>8648</v>
      </c>
      <c r="D20" s="147">
        <v>2657</v>
      </c>
      <c r="E20" s="147">
        <v>5449</v>
      </c>
      <c r="F20" s="148">
        <v>542</v>
      </c>
      <c r="G20" s="138">
        <v>1</v>
      </c>
      <c r="H20" s="138">
        <v>0.307</v>
      </c>
      <c r="I20" s="138">
        <v>0.63</v>
      </c>
      <c r="J20" s="138">
        <v>6.3E-2</v>
      </c>
      <c r="K20" s="31"/>
    </row>
    <row r="21" spans="1:11" s="31" customFormat="1">
      <c r="A21" s="790"/>
      <c r="B21" s="609" t="s">
        <v>65</v>
      </c>
      <c r="C21" s="147">
        <v>8004</v>
      </c>
      <c r="D21" s="147">
        <v>4448</v>
      </c>
      <c r="E21" s="147">
        <v>3293</v>
      </c>
      <c r="F21" s="148">
        <v>262</v>
      </c>
      <c r="G21" s="138">
        <v>1</v>
      </c>
      <c r="H21" s="138">
        <v>0.55600000000000005</v>
      </c>
      <c r="I21" s="138">
        <v>0.41099999999999998</v>
      </c>
      <c r="J21" s="138">
        <v>3.3000000000000002E-2</v>
      </c>
      <c r="K21" s="35"/>
    </row>
    <row r="22" spans="1:11" s="35" customFormat="1">
      <c r="A22" s="790"/>
      <c r="B22" s="609" t="s">
        <v>66</v>
      </c>
      <c r="C22" s="148">
        <v>982</v>
      </c>
      <c r="D22" s="148">
        <v>0</v>
      </c>
      <c r="E22" s="148">
        <v>982</v>
      </c>
      <c r="F22" s="148">
        <v>0</v>
      </c>
      <c r="G22" s="138">
        <v>1</v>
      </c>
      <c r="H22" s="138">
        <v>0</v>
      </c>
      <c r="I22" s="138">
        <v>1</v>
      </c>
      <c r="J22" s="138">
        <v>0</v>
      </c>
    </row>
    <row r="23" spans="1:11" s="35" customFormat="1">
      <c r="A23" s="789">
        <v>2009</v>
      </c>
      <c r="B23" s="608" t="s">
        <v>59</v>
      </c>
      <c r="C23" s="184">
        <v>4228</v>
      </c>
      <c r="D23" s="184">
        <v>1237</v>
      </c>
      <c r="E23" s="184">
        <v>1563</v>
      </c>
      <c r="F23" s="184">
        <v>1429</v>
      </c>
      <c r="G23" s="183">
        <v>1</v>
      </c>
      <c r="H23" s="183">
        <v>0.29299999999999998</v>
      </c>
      <c r="I23" s="183">
        <v>0.37</v>
      </c>
      <c r="J23" s="183">
        <v>0.33800000000000002</v>
      </c>
    </row>
    <row r="24" spans="1:11" s="35" customFormat="1">
      <c r="A24" s="789"/>
      <c r="B24" s="608" t="s">
        <v>17</v>
      </c>
      <c r="C24" s="184">
        <v>39082</v>
      </c>
      <c r="D24" s="184">
        <v>25131</v>
      </c>
      <c r="E24" s="184">
        <v>5026</v>
      </c>
      <c r="F24" s="184">
        <v>8925</v>
      </c>
      <c r="G24" s="183">
        <v>1</v>
      </c>
      <c r="H24" s="183">
        <v>0.64300000000000002</v>
      </c>
      <c r="I24" s="183">
        <v>0.129</v>
      </c>
      <c r="J24" s="183">
        <v>0.22800000000000001</v>
      </c>
    </row>
    <row r="25" spans="1:11" s="35" customFormat="1">
      <c r="A25" s="789"/>
      <c r="B25" s="608" t="s">
        <v>60</v>
      </c>
      <c r="C25" s="184">
        <v>23367</v>
      </c>
      <c r="D25" s="184">
        <v>13911</v>
      </c>
      <c r="E25" s="184">
        <v>4318</v>
      </c>
      <c r="F25" s="184">
        <v>5139</v>
      </c>
      <c r="G25" s="183">
        <v>1</v>
      </c>
      <c r="H25" s="183">
        <v>0.59499999999999997</v>
      </c>
      <c r="I25" s="183">
        <v>0.185</v>
      </c>
      <c r="J25" s="183">
        <v>0.22</v>
      </c>
    </row>
    <row r="26" spans="1:11" s="35" customFormat="1">
      <c r="A26" s="789"/>
      <c r="B26" s="608" t="s">
        <v>61</v>
      </c>
      <c r="C26" s="184">
        <v>3175</v>
      </c>
      <c r="D26" s="184">
        <v>1406</v>
      </c>
      <c r="E26" s="184">
        <v>1301</v>
      </c>
      <c r="F26" s="181">
        <v>469</v>
      </c>
      <c r="G26" s="183">
        <v>1</v>
      </c>
      <c r="H26" s="183">
        <v>0.443</v>
      </c>
      <c r="I26" s="183">
        <v>0.41</v>
      </c>
      <c r="J26" s="183">
        <v>0.14799999999999999</v>
      </c>
    </row>
    <row r="27" spans="1:11" s="35" customFormat="1">
      <c r="A27" s="789"/>
      <c r="B27" s="608" t="s">
        <v>62</v>
      </c>
      <c r="C27" s="184">
        <v>13911</v>
      </c>
      <c r="D27" s="184">
        <v>4524</v>
      </c>
      <c r="E27" s="184">
        <v>3872</v>
      </c>
      <c r="F27" s="184">
        <v>5515</v>
      </c>
      <c r="G27" s="183">
        <v>1</v>
      </c>
      <c r="H27" s="183">
        <v>0.32500000000000001</v>
      </c>
      <c r="I27" s="183">
        <v>0.27800000000000002</v>
      </c>
      <c r="J27" s="183">
        <v>0.39600000000000002</v>
      </c>
      <c r="K27" s="31"/>
    </row>
    <row r="28" spans="1:11" s="31" customFormat="1">
      <c r="A28" s="789"/>
      <c r="B28" s="608" t="s">
        <v>63</v>
      </c>
      <c r="C28" s="184">
        <v>18112</v>
      </c>
      <c r="D28" s="184">
        <v>1955</v>
      </c>
      <c r="E28" s="184">
        <v>7844</v>
      </c>
      <c r="F28" s="184">
        <v>8313</v>
      </c>
      <c r="G28" s="183">
        <v>1</v>
      </c>
      <c r="H28" s="183">
        <v>0.108</v>
      </c>
      <c r="I28" s="183">
        <v>0.433</v>
      </c>
      <c r="J28" s="183">
        <v>0.45900000000000002</v>
      </c>
      <c r="K28" s="35"/>
    </row>
    <row r="29" spans="1:11" s="35" customFormat="1">
      <c r="A29" s="789"/>
      <c r="B29" s="608" t="s">
        <v>64</v>
      </c>
      <c r="C29" s="184">
        <v>9095</v>
      </c>
      <c r="D29" s="184">
        <v>1280</v>
      </c>
      <c r="E29" s="184">
        <v>3236</v>
      </c>
      <c r="F29" s="184">
        <v>4579</v>
      </c>
      <c r="G29" s="183">
        <v>1</v>
      </c>
      <c r="H29" s="183">
        <v>0.14099999999999999</v>
      </c>
      <c r="I29" s="183">
        <v>0.35599999999999998</v>
      </c>
      <c r="J29" s="183">
        <v>0.503</v>
      </c>
      <c r="K29" s="31"/>
    </row>
    <row r="30" spans="1:11" s="31" customFormat="1">
      <c r="A30" s="789"/>
      <c r="B30" s="608" t="s">
        <v>65</v>
      </c>
      <c r="C30" s="184">
        <v>8464</v>
      </c>
      <c r="D30" s="184">
        <v>4541</v>
      </c>
      <c r="E30" s="184">
        <v>1422</v>
      </c>
      <c r="F30" s="184">
        <v>2501</v>
      </c>
      <c r="G30" s="183">
        <v>1</v>
      </c>
      <c r="H30" s="183">
        <v>0.53700000000000003</v>
      </c>
      <c r="I30" s="183">
        <v>0.16800000000000001</v>
      </c>
      <c r="J30" s="183">
        <v>0.29499999999999998</v>
      </c>
      <c r="K30" s="35"/>
    </row>
    <row r="31" spans="1:11" s="35" customFormat="1">
      <c r="A31" s="789"/>
      <c r="B31" s="608" t="s">
        <v>66</v>
      </c>
      <c r="C31" s="181">
        <v>976</v>
      </c>
      <c r="D31" s="181">
        <v>0</v>
      </c>
      <c r="E31" s="181">
        <v>3</v>
      </c>
      <c r="F31" s="181">
        <v>399</v>
      </c>
      <c r="G31" s="183">
        <v>1</v>
      </c>
      <c r="H31" s="183">
        <v>0</v>
      </c>
      <c r="I31" s="183">
        <v>3.0000000000000001E-3</v>
      </c>
      <c r="J31" s="183">
        <v>0.40899999999999997</v>
      </c>
    </row>
  </sheetData>
  <mergeCells count="6">
    <mergeCell ref="A23:A31"/>
    <mergeCell ref="A2:G2"/>
    <mergeCell ref="C3:F3"/>
    <mergeCell ref="G3:J3"/>
    <mergeCell ref="A5:A13"/>
    <mergeCell ref="A14:A22"/>
  </mergeCells>
  <phoneticPr fontId="24" type="noConversion"/>
  <printOptions horizontalCentered="1"/>
  <pageMargins left="0.59055118110236227" right="0.59055118110236227" top="0.59055118110236227" bottom="0.55118110236220474" header="0" footer="0.39370078740157483"/>
  <pageSetup paperSize="9" scale="89" firstPageNumber="188" orientation="portrait" cellComments="atEnd" useFirstPageNumber="1" r:id="rId1"/>
  <headerFooter alignWithMargins="0">
    <oddFooter>&amp;C&amp;"Arial,Negrito"-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31"/>
  <sheetViews>
    <sheetView showGridLines="0" workbookViewId="0"/>
  </sheetViews>
  <sheetFormatPr defaultColWidth="9.140625" defaultRowHeight="12.75"/>
  <cols>
    <col min="1" max="1" width="15.7109375" style="39" customWidth="1"/>
    <col min="2" max="2" width="12.7109375" style="39" customWidth="1"/>
    <col min="3" max="13" width="15.7109375" style="39" customWidth="1"/>
    <col min="14" max="43" width="15.7109375" style="56" customWidth="1"/>
    <col min="44" max="16384" width="9.140625" style="56"/>
  </cols>
  <sheetData>
    <row r="1" spans="1:15" s="545" customFormat="1" ht="15.75">
      <c r="A1" s="537" t="s">
        <v>801</v>
      </c>
      <c r="B1" s="537"/>
      <c r="C1" s="537"/>
      <c r="D1" s="537"/>
      <c r="E1" s="537"/>
      <c r="F1" s="537"/>
      <c r="G1" s="537"/>
      <c r="H1" s="537"/>
      <c r="I1" s="546"/>
      <c r="J1" s="544"/>
      <c r="K1" s="544"/>
    </row>
    <row r="2" spans="1:15" s="150" customFormat="1">
      <c r="A2" s="757"/>
      <c r="B2" s="757"/>
      <c r="C2" s="757"/>
      <c r="D2" s="757"/>
      <c r="E2" s="757"/>
      <c r="F2" s="757"/>
      <c r="G2" s="757"/>
      <c r="H2" s="757"/>
      <c r="I2" s="149"/>
      <c r="J2" s="149"/>
      <c r="K2" s="149"/>
    </row>
    <row r="3" spans="1:15" s="41" customFormat="1">
      <c r="A3" s="187"/>
      <c r="B3" s="188"/>
      <c r="C3" s="750" t="s">
        <v>49</v>
      </c>
      <c r="D3" s="750"/>
      <c r="E3" s="750"/>
      <c r="F3" s="750"/>
      <c r="G3" s="761" t="s">
        <v>50</v>
      </c>
      <c r="H3" s="761"/>
      <c r="I3" s="761"/>
      <c r="J3" s="761"/>
      <c r="K3" s="761"/>
      <c r="L3" s="750" t="s">
        <v>51</v>
      </c>
      <c r="M3" s="750"/>
      <c r="N3" s="750"/>
      <c r="O3" s="750"/>
    </row>
    <row r="4" spans="1:15" s="41" customFormat="1" ht="56.25">
      <c r="A4" s="180"/>
      <c r="B4" s="180"/>
      <c r="C4" s="604" t="s">
        <v>7</v>
      </c>
      <c r="D4" s="604" t="s">
        <v>9</v>
      </c>
      <c r="E4" s="604" t="s">
        <v>8</v>
      </c>
      <c r="F4" s="604" t="s">
        <v>27</v>
      </c>
      <c r="G4" s="607" t="s">
        <v>7</v>
      </c>
      <c r="H4" s="607" t="s">
        <v>30</v>
      </c>
      <c r="I4" s="607" t="s">
        <v>31</v>
      </c>
      <c r="J4" s="607" t="s">
        <v>32</v>
      </c>
      <c r="K4" s="607" t="s">
        <v>33</v>
      </c>
      <c r="L4" s="604" t="s">
        <v>7</v>
      </c>
      <c r="M4" s="604" t="s">
        <v>36</v>
      </c>
      <c r="N4" s="604" t="s">
        <v>37</v>
      </c>
      <c r="O4" s="604" t="s">
        <v>38</v>
      </c>
    </row>
    <row r="5" spans="1:15" s="31" customFormat="1">
      <c r="A5" s="789">
        <v>1989</v>
      </c>
      <c r="B5" s="608" t="s">
        <v>59</v>
      </c>
      <c r="C5" s="192">
        <v>5.7</v>
      </c>
      <c r="D5" s="192">
        <v>4.9000000000000004</v>
      </c>
      <c r="E5" s="192">
        <v>3.2</v>
      </c>
      <c r="F5" s="192">
        <v>1.4</v>
      </c>
      <c r="G5" s="192">
        <v>5.7</v>
      </c>
      <c r="H5" s="192">
        <v>5.2</v>
      </c>
      <c r="I5" s="192">
        <v>18</v>
      </c>
      <c r="J5" s="192">
        <v>21.8</v>
      </c>
      <c r="K5" s="192">
        <v>41</v>
      </c>
      <c r="L5" s="192">
        <v>5.7</v>
      </c>
      <c r="M5" s="192">
        <v>38</v>
      </c>
      <c r="N5" s="192">
        <v>4.9000000000000004</v>
      </c>
      <c r="O5" s="192">
        <v>26.6</v>
      </c>
    </row>
    <row r="6" spans="1:15" s="31" customFormat="1">
      <c r="A6" s="789"/>
      <c r="B6" s="608" t="s">
        <v>17</v>
      </c>
      <c r="C6" s="192">
        <v>4</v>
      </c>
      <c r="D6" s="192">
        <v>3.8</v>
      </c>
      <c r="E6" s="192">
        <v>2.2000000000000002</v>
      </c>
      <c r="F6" s="192">
        <v>0.6</v>
      </c>
      <c r="G6" s="192">
        <v>4</v>
      </c>
      <c r="H6" s="192">
        <v>3.1</v>
      </c>
      <c r="I6" s="192">
        <v>15.2</v>
      </c>
      <c r="J6" s="192">
        <v>31.2</v>
      </c>
      <c r="K6" s="192">
        <v>6.3</v>
      </c>
      <c r="L6" s="192">
        <v>4</v>
      </c>
      <c r="M6" s="192">
        <v>28.1</v>
      </c>
      <c r="N6" s="192">
        <v>2.6</v>
      </c>
      <c r="O6" s="192">
        <v>10.8</v>
      </c>
    </row>
    <row r="7" spans="1:15" s="31" customFormat="1">
      <c r="A7" s="789"/>
      <c r="B7" s="608" t="s">
        <v>60</v>
      </c>
      <c r="C7" s="192">
        <v>4.3</v>
      </c>
      <c r="D7" s="192">
        <v>5.8</v>
      </c>
      <c r="E7" s="192">
        <v>2</v>
      </c>
      <c r="F7" s="192">
        <v>1</v>
      </c>
      <c r="G7" s="192">
        <v>4.3</v>
      </c>
      <c r="H7" s="192">
        <v>3.6</v>
      </c>
      <c r="I7" s="192">
        <v>13.3</v>
      </c>
      <c r="J7" s="192">
        <v>16.600000000000001</v>
      </c>
      <c r="K7" s="192">
        <v>10.199999999999999</v>
      </c>
      <c r="L7" s="192">
        <v>4.3</v>
      </c>
      <c r="M7" s="192">
        <v>26.7</v>
      </c>
      <c r="N7" s="192">
        <v>3.1</v>
      </c>
      <c r="O7" s="192">
        <v>14.7</v>
      </c>
    </row>
    <row r="8" spans="1:15" s="35" customFormat="1">
      <c r="A8" s="789"/>
      <c r="B8" s="608" t="s">
        <v>61</v>
      </c>
      <c r="C8" s="192">
        <v>2.7</v>
      </c>
      <c r="D8" s="192">
        <v>2.9</v>
      </c>
      <c r="E8" s="192">
        <v>1.7</v>
      </c>
      <c r="F8" s="192">
        <v>1.3</v>
      </c>
      <c r="G8" s="192">
        <v>2.7</v>
      </c>
      <c r="H8" s="192">
        <v>2.2999999999999998</v>
      </c>
      <c r="I8" s="192">
        <v>12.8</v>
      </c>
      <c r="J8" s="192"/>
      <c r="K8" s="192">
        <v>54.3</v>
      </c>
      <c r="L8" s="192">
        <v>2.7</v>
      </c>
      <c r="M8" s="192">
        <v>24.4</v>
      </c>
      <c r="N8" s="192">
        <v>2.5</v>
      </c>
      <c r="O8" s="193">
        <v>9.5</v>
      </c>
    </row>
    <row r="9" spans="1:15" s="35" customFormat="1">
      <c r="A9" s="789"/>
      <c r="B9" s="608" t="s">
        <v>62</v>
      </c>
      <c r="C9" s="192">
        <v>6.8</v>
      </c>
      <c r="D9" s="192">
        <v>8</v>
      </c>
      <c r="E9" s="192">
        <v>2.4</v>
      </c>
      <c r="F9" s="192">
        <v>0.5</v>
      </c>
      <c r="G9" s="192">
        <v>6.8</v>
      </c>
      <c r="H9" s="192">
        <v>5.8</v>
      </c>
      <c r="I9" s="192">
        <v>36.700000000000003</v>
      </c>
      <c r="J9" s="192">
        <v>24.9</v>
      </c>
      <c r="K9" s="192">
        <v>1.3</v>
      </c>
      <c r="L9" s="192">
        <v>6.8</v>
      </c>
      <c r="M9" s="192">
        <v>35.5</v>
      </c>
      <c r="N9" s="192">
        <v>5.7</v>
      </c>
      <c r="O9" s="192">
        <v>14</v>
      </c>
    </row>
    <row r="10" spans="1:15" s="35" customFormat="1">
      <c r="A10" s="789"/>
      <c r="B10" s="608" t="s">
        <v>63</v>
      </c>
      <c r="C10" s="192">
        <v>5.6</v>
      </c>
      <c r="D10" s="192">
        <v>4.8</v>
      </c>
      <c r="E10" s="192">
        <v>4.5</v>
      </c>
      <c r="F10" s="192">
        <v>1.8</v>
      </c>
      <c r="G10" s="192">
        <v>5.6</v>
      </c>
      <c r="H10" s="192">
        <v>5.0999999999999996</v>
      </c>
      <c r="I10" s="192">
        <v>30.2</v>
      </c>
      <c r="J10" s="192">
        <v>39.799999999999997</v>
      </c>
      <c r="K10" s="192">
        <v>206</v>
      </c>
      <c r="L10" s="192">
        <v>5.6</v>
      </c>
      <c r="M10" s="192">
        <v>53</v>
      </c>
      <c r="N10" s="192">
        <v>4.9000000000000004</v>
      </c>
      <c r="O10" s="192">
        <v>25.1</v>
      </c>
    </row>
    <row r="11" spans="1:15" s="35" customFormat="1">
      <c r="A11" s="789"/>
      <c r="B11" s="608" t="s">
        <v>64</v>
      </c>
      <c r="C11" s="192">
        <v>5.2</v>
      </c>
      <c r="D11" s="192">
        <v>4.2</v>
      </c>
      <c r="E11" s="192">
        <v>3</v>
      </c>
      <c r="F11" s="192">
        <v>2.8</v>
      </c>
      <c r="G11" s="192">
        <v>5.2</v>
      </c>
      <c r="H11" s="192">
        <v>4.5</v>
      </c>
      <c r="I11" s="192">
        <v>47.8</v>
      </c>
      <c r="J11" s="192">
        <v>15.3</v>
      </c>
      <c r="K11" s="192">
        <v>176.3</v>
      </c>
      <c r="L11" s="192">
        <v>5.2</v>
      </c>
      <c r="M11" s="192">
        <v>33.9</v>
      </c>
      <c r="N11" s="192">
        <v>4.5999999999999996</v>
      </c>
      <c r="O11" s="192">
        <v>14.9</v>
      </c>
    </row>
    <row r="12" spans="1:15" s="35" customFormat="1">
      <c r="A12" s="789"/>
      <c r="B12" s="608" t="s">
        <v>65</v>
      </c>
      <c r="C12" s="192">
        <v>11.3</v>
      </c>
      <c r="D12" s="192">
        <v>5.0999999999999996</v>
      </c>
      <c r="E12" s="192">
        <v>8.3000000000000007</v>
      </c>
      <c r="F12" s="192">
        <v>2.1</v>
      </c>
      <c r="G12" s="192">
        <v>11.3</v>
      </c>
      <c r="H12" s="192">
        <v>6.2</v>
      </c>
      <c r="I12" s="192">
        <v>2</v>
      </c>
      <c r="J12" s="192">
        <v>228</v>
      </c>
      <c r="K12" s="192">
        <v>1859</v>
      </c>
      <c r="L12" s="192">
        <v>11.3</v>
      </c>
      <c r="M12" s="192">
        <v>136.69999999999999</v>
      </c>
      <c r="N12" s="192">
        <v>10.9</v>
      </c>
      <c r="O12" s="192">
        <v>5.7</v>
      </c>
    </row>
    <row r="13" spans="1:15" s="35" customFormat="1">
      <c r="A13" s="789"/>
      <c r="B13" s="608" t="s">
        <v>66</v>
      </c>
      <c r="C13" s="192">
        <v>16.7</v>
      </c>
      <c r="D13" s="192"/>
      <c r="E13" s="192">
        <v>16.7</v>
      </c>
      <c r="F13" s="192">
        <v>2.1</v>
      </c>
      <c r="G13" s="192">
        <v>16.7</v>
      </c>
      <c r="H13" s="192">
        <v>4.5999999999999996</v>
      </c>
      <c r="I13" s="192"/>
      <c r="J13" s="192"/>
      <c r="K13" s="192">
        <v>840</v>
      </c>
      <c r="L13" s="192">
        <v>16.7</v>
      </c>
      <c r="M13" s="192">
        <v>421.5</v>
      </c>
      <c r="N13" s="192">
        <v>4.7</v>
      </c>
      <c r="O13" s="192"/>
    </row>
    <row r="14" spans="1:15" s="35" customFormat="1">
      <c r="A14" s="790">
        <v>1999</v>
      </c>
      <c r="B14" s="609" t="s">
        <v>59</v>
      </c>
      <c r="C14" s="151">
        <v>7.3</v>
      </c>
      <c r="D14" s="151">
        <v>5.9</v>
      </c>
      <c r="E14" s="151">
        <v>3.7</v>
      </c>
      <c r="F14" s="151">
        <v>2.7</v>
      </c>
      <c r="G14" s="151">
        <v>7.3</v>
      </c>
      <c r="H14" s="151">
        <v>7.2</v>
      </c>
      <c r="I14" s="151"/>
      <c r="J14" s="151">
        <v>94</v>
      </c>
      <c r="K14" s="151">
        <v>0</v>
      </c>
      <c r="L14" s="151">
        <v>7.3</v>
      </c>
      <c r="M14" s="151"/>
      <c r="N14" s="151">
        <v>7.2</v>
      </c>
      <c r="O14" s="151">
        <v>9.8000000000000007</v>
      </c>
    </row>
    <row r="15" spans="1:15" s="35" customFormat="1">
      <c r="A15" s="790"/>
      <c r="B15" s="609" t="s">
        <v>17</v>
      </c>
      <c r="C15" s="151">
        <v>5.6</v>
      </c>
      <c r="D15" s="151">
        <v>5.9</v>
      </c>
      <c r="E15" s="151">
        <v>2.8</v>
      </c>
      <c r="F15" s="151">
        <v>0.7</v>
      </c>
      <c r="G15" s="151">
        <v>5.6</v>
      </c>
      <c r="H15" s="151">
        <v>4.3</v>
      </c>
      <c r="I15" s="151">
        <v>12.3</v>
      </c>
      <c r="J15" s="151">
        <v>25.3</v>
      </c>
      <c r="K15" s="151">
        <v>7.1</v>
      </c>
      <c r="L15" s="151">
        <v>5.6</v>
      </c>
      <c r="M15" s="151">
        <v>22.5</v>
      </c>
      <c r="N15" s="151">
        <v>2.8</v>
      </c>
      <c r="O15" s="151">
        <v>17.7</v>
      </c>
    </row>
    <row r="16" spans="1:15" s="31" customFormat="1">
      <c r="A16" s="790"/>
      <c r="B16" s="609" t="s">
        <v>60</v>
      </c>
      <c r="C16" s="151">
        <v>5.4</v>
      </c>
      <c r="D16" s="151">
        <v>7.7</v>
      </c>
      <c r="E16" s="151">
        <v>2.4</v>
      </c>
      <c r="F16" s="151">
        <v>1.7</v>
      </c>
      <c r="G16" s="151">
        <v>5.4</v>
      </c>
      <c r="H16" s="151">
        <v>4.5999999999999996</v>
      </c>
      <c r="I16" s="151">
        <v>25.9</v>
      </c>
      <c r="J16" s="151">
        <v>34.5</v>
      </c>
      <c r="K16" s="151">
        <v>15.3</v>
      </c>
      <c r="L16" s="151">
        <v>5.4</v>
      </c>
      <c r="M16" s="151">
        <v>22.2</v>
      </c>
      <c r="N16" s="151">
        <v>2.2999999999999998</v>
      </c>
      <c r="O16" s="151">
        <v>8.6999999999999993</v>
      </c>
    </row>
    <row r="17" spans="1:15" s="35" customFormat="1">
      <c r="A17" s="790"/>
      <c r="B17" s="609" t="s">
        <v>61</v>
      </c>
      <c r="C17" s="151">
        <v>3.7</v>
      </c>
      <c r="D17" s="151">
        <v>5.3</v>
      </c>
      <c r="E17" s="151">
        <v>1.4</v>
      </c>
      <c r="F17" s="151">
        <v>2.2000000000000002</v>
      </c>
      <c r="G17" s="151">
        <v>3.7</v>
      </c>
      <c r="H17" s="151">
        <v>3.4</v>
      </c>
      <c r="I17" s="151">
        <v>7.4</v>
      </c>
      <c r="J17" s="151">
        <v>25</v>
      </c>
      <c r="K17" s="151">
        <v>54.3</v>
      </c>
      <c r="L17" s="151">
        <v>3.7</v>
      </c>
      <c r="M17" s="151">
        <v>42.2</v>
      </c>
      <c r="N17" s="151">
        <v>2.8</v>
      </c>
      <c r="O17" s="151">
        <v>19.2</v>
      </c>
    </row>
    <row r="18" spans="1:15" s="35" customFormat="1">
      <c r="A18" s="790"/>
      <c r="B18" s="609" t="s">
        <v>62</v>
      </c>
      <c r="C18" s="151">
        <v>8.9</v>
      </c>
      <c r="D18" s="151">
        <v>12.5</v>
      </c>
      <c r="E18" s="151">
        <v>2.4</v>
      </c>
      <c r="F18" s="151">
        <v>2.8</v>
      </c>
      <c r="G18" s="151">
        <v>8.9</v>
      </c>
      <c r="H18" s="151">
        <v>7.9</v>
      </c>
      <c r="I18" s="151">
        <v>32.700000000000003</v>
      </c>
      <c r="J18" s="151">
        <v>30.7</v>
      </c>
      <c r="K18" s="151">
        <v>4.3</v>
      </c>
      <c r="L18" s="151">
        <v>8.9</v>
      </c>
      <c r="M18" s="151">
        <v>33</v>
      </c>
      <c r="N18" s="151">
        <v>5.6</v>
      </c>
      <c r="O18" s="151">
        <v>32.4</v>
      </c>
    </row>
    <row r="19" spans="1:15" s="35" customFormat="1">
      <c r="A19" s="790"/>
      <c r="B19" s="609" t="s">
        <v>63</v>
      </c>
      <c r="C19" s="151">
        <v>7.3</v>
      </c>
      <c r="D19" s="151">
        <v>9.6999999999999993</v>
      </c>
      <c r="E19" s="151">
        <v>5.0999999999999996</v>
      </c>
      <c r="F19" s="151">
        <v>4.2</v>
      </c>
      <c r="G19" s="151">
        <v>7.3</v>
      </c>
      <c r="H19" s="151">
        <v>6.4</v>
      </c>
      <c r="I19" s="151">
        <v>57.7</v>
      </c>
      <c r="J19" s="151">
        <v>138</v>
      </c>
      <c r="K19" s="151">
        <v>200.8</v>
      </c>
      <c r="L19" s="151">
        <v>7.3</v>
      </c>
      <c r="M19" s="151">
        <v>47.2</v>
      </c>
      <c r="N19" s="151">
        <v>4.8</v>
      </c>
      <c r="O19" s="151">
        <v>37.200000000000003</v>
      </c>
    </row>
    <row r="20" spans="1:15" s="35" customFormat="1">
      <c r="A20" s="790"/>
      <c r="B20" s="609" t="s">
        <v>64</v>
      </c>
      <c r="C20" s="151">
        <v>6.8</v>
      </c>
      <c r="D20" s="151">
        <v>6.6</v>
      </c>
      <c r="E20" s="151">
        <v>3.7</v>
      </c>
      <c r="F20" s="151">
        <v>4.3</v>
      </c>
      <c r="G20" s="151">
        <v>6.8</v>
      </c>
      <c r="H20" s="151">
        <v>6.6</v>
      </c>
      <c r="I20" s="151">
        <v>28.8</v>
      </c>
      <c r="J20" s="151"/>
      <c r="K20" s="151">
        <v>32</v>
      </c>
      <c r="L20" s="151">
        <v>6.8</v>
      </c>
      <c r="M20" s="151">
        <v>30.5</v>
      </c>
      <c r="N20" s="151">
        <v>4.8</v>
      </c>
      <c r="O20" s="151">
        <v>16.899999999999999</v>
      </c>
    </row>
    <row r="21" spans="1:15" s="35" customFormat="1">
      <c r="A21" s="790"/>
      <c r="B21" s="609" t="s">
        <v>65</v>
      </c>
      <c r="C21" s="151">
        <v>13.2</v>
      </c>
      <c r="D21" s="151">
        <v>8.6999999999999993</v>
      </c>
      <c r="E21" s="151">
        <v>9.1</v>
      </c>
      <c r="F21" s="151">
        <v>1.6</v>
      </c>
      <c r="G21" s="151">
        <v>13.2</v>
      </c>
      <c r="H21" s="151">
        <v>7.1</v>
      </c>
      <c r="I21" s="151">
        <v>6</v>
      </c>
      <c r="J21" s="151">
        <v>3708</v>
      </c>
      <c r="K21" s="151">
        <v>0</v>
      </c>
      <c r="L21" s="151">
        <v>13.2</v>
      </c>
      <c r="M21" s="151">
        <v>134.80000000000001</v>
      </c>
      <c r="N21" s="151">
        <v>6</v>
      </c>
      <c r="O21" s="151">
        <v>11.9</v>
      </c>
    </row>
    <row r="22" spans="1:15" s="35" customFormat="1">
      <c r="A22" s="790"/>
      <c r="B22" s="609" t="s">
        <v>66</v>
      </c>
      <c r="C22" s="151">
        <v>15.1</v>
      </c>
      <c r="D22" s="151">
        <v>0.5</v>
      </c>
      <c r="E22" s="151">
        <v>14.9</v>
      </c>
      <c r="F22" s="151">
        <v>1</v>
      </c>
      <c r="G22" s="151">
        <v>15.1</v>
      </c>
      <c r="H22" s="151">
        <v>5</v>
      </c>
      <c r="I22" s="151"/>
      <c r="J22" s="151"/>
      <c r="K22" s="151">
        <v>665</v>
      </c>
      <c r="L22" s="151">
        <v>15.1</v>
      </c>
      <c r="M22" s="151"/>
      <c r="N22" s="151">
        <v>15.1</v>
      </c>
      <c r="O22" s="151"/>
    </row>
    <row r="23" spans="1:15" s="35" customFormat="1">
      <c r="A23" s="789">
        <v>2009</v>
      </c>
      <c r="B23" s="608" t="s">
        <v>59</v>
      </c>
      <c r="C23" s="192">
        <v>12.2</v>
      </c>
      <c r="D23" s="192">
        <v>8.5</v>
      </c>
      <c r="E23" s="192">
        <v>6.3</v>
      </c>
      <c r="F23" s="192">
        <v>8</v>
      </c>
      <c r="G23" s="192">
        <v>12.2</v>
      </c>
      <c r="H23" s="192">
        <v>11.7</v>
      </c>
      <c r="I23" s="192">
        <v>98</v>
      </c>
      <c r="J23" s="192">
        <v>85</v>
      </c>
      <c r="K23" s="192">
        <v>22</v>
      </c>
      <c r="L23" s="192">
        <v>12.2</v>
      </c>
      <c r="M23" s="192">
        <v>33.4</v>
      </c>
      <c r="N23" s="192">
        <v>7.5</v>
      </c>
      <c r="O23" s="192">
        <v>14.1</v>
      </c>
    </row>
    <row r="24" spans="1:15" s="35" customFormat="1">
      <c r="A24" s="789"/>
      <c r="B24" s="608" t="s">
        <v>17</v>
      </c>
      <c r="C24" s="192">
        <v>6.9</v>
      </c>
      <c r="D24" s="192">
        <v>7.6</v>
      </c>
      <c r="E24" s="192">
        <v>3.5</v>
      </c>
      <c r="F24" s="192">
        <v>2</v>
      </c>
      <c r="G24" s="192">
        <v>6.8</v>
      </c>
      <c r="H24" s="192">
        <v>5.7</v>
      </c>
      <c r="I24" s="192">
        <v>22.5</v>
      </c>
      <c r="J24" s="192">
        <v>29.4</v>
      </c>
      <c r="K24" s="192">
        <v>12.3</v>
      </c>
      <c r="L24" s="192">
        <v>6.8</v>
      </c>
      <c r="M24" s="192">
        <v>21.7</v>
      </c>
      <c r="N24" s="192">
        <v>1.4</v>
      </c>
      <c r="O24" s="192">
        <v>10.3</v>
      </c>
    </row>
    <row r="25" spans="1:15" s="35" customFormat="1">
      <c r="A25" s="789"/>
      <c r="B25" s="608" t="s">
        <v>60</v>
      </c>
      <c r="C25" s="192">
        <v>7.8</v>
      </c>
      <c r="D25" s="192">
        <v>10.3</v>
      </c>
      <c r="E25" s="192">
        <v>3.3</v>
      </c>
      <c r="F25" s="192">
        <v>1.8</v>
      </c>
      <c r="G25" s="192">
        <v>7.8</v>
      </c>
      <c r="H25" s="192">
        <v>7</v>
      </c>
      <c r="I25" s="192">
        <v>48</v>
      </c>
      <c r="J25" s="192">
        <v>49</v>
      </c>
      <c r="K25" s="192">
        <v>11.8</v>
      </c>
      <c r="L25" s="192">
        <v>7.8</v>
      </c>
      <c r="M25" s="192">
        <v>23.9</v>
      </c>
      <c r="N25" s="192">
        <v>2.1</v>
      </c>
      <c r="O25" s="192">
        <v>15.9</v>
      </c>
    </row>
    <row r="26" spans="1:15" s="35" customFormat="1">
      <c r="A26" s="789"/>
      <c r="B26" s="608" t="s">
        <v>61</v>
      </c>
      <c r="C26" s="192">
        <v>7.8</v>
      </c>
      <c r="D26" s="192">
        <v>7.7</v>
      </c>
      <c r="E26" s="192">
        <v>4.3</v>
      </c>
      <c r="F26" s="192">
        <v>2.7</v>
      </c>
      <c r="G26" s="192">
        <v>7.8</v>
      </c>
      <c r="H26" s="192">
        <v>5.9</v>
      </c>
      <c r="I26" s="192">
        <v>63.4</v>
      </c>
      <c r="J26" s="192">
        <v>60.7</v>
      </c>
      <c r="K26" s="192">
        <v>4.5</v>
      </c>
      <c r="L26" s="192">
        <v>7.8</v>
      </c>
      <c r="M26" s="192">
        <v>29.9</v>
      </c>
      <c r="N26" s="192">
        <v>3.8</v>
      </c>
      <c r="O26" s="192">
        <v>23.5</v>
      </c>
    </row>
    <row r="27" spans="1:15" s="35" customFormat="1">
      <c r="A27" s="789"/>
      <c r="B27" s="608" t="s">
        <v>62</v>
      </c>
      <c r="C27" s="192">
        <v>12.1</v>
      </c>
      <c r="D27" s="192">
        <v>15.8</v>
      </c>
      <c r="E27" s="192">
        <v>3.6</v>
      </c>
      <c r="F27" s="192">
        <v>2.2999999999999998</v>
      </c>
      <c r="G27" s="192">
        <v>12.1</v>
      </c>
      <c r="H27" s="192">
        <v>11.3</v>
      </c>
      <c r="I27" s="192">
        <v>60.2</v>
      </c>
      <c r="J27" s="192">
        <v>37</v>
      </c>
      <c r="K27" s="192">
        <v>1</v>
      </c>
      <c r="L27" s="192">
        <v>12.1</v>
      </c>
      <c r="M27" s="192">
        <v>43.1</v>
      </c>
      <c r="N27" s="192">
        <v>6.3</v>
      </c>
      <c r="O27" s="192">
        <v>13</v>
      </c>
    </row>
    <row r="28" spans="1:15" s="35" customFormat="1">
      <c r="A28" s="789"/>
      <c r="B28" s="608" t="s">
        <v>63</v>
      </c>
      <c r="C28" s="192">
        <v>11.4</v>
      </c>
      <c r="D28" s="192">
        <v>11.6</v>
      </c>
      <c r="E28" s="192">
        <v>9.1</v>
      </c>
      <c r="F28" s="192">
        <v>5.8</v>
      </c>
      <c r="G28" s="192">
        <v>11.3</v>
      </c>
      <c r="H28" s="192">
        <v>11.1</v>
      </c>
      <c r="I28" s="192">
        <v>24</v>
      </c>
      <c r="J28" s="192">
        <v>105</v>
      </c>
      <c r="K28" s="192">
        <v>45</v>
      </c>
      <c r="L28" s="192">
        <v>11.3</v>
      </c>
      <c r="M28" s="192">
        <v>41.6</v>
      </c>
      <c r="N28" s="192">
        <v>6.4</v>
      </c>
      <c r="O28" s="192">
        <v>25.9</v>
      </c>
    </row>
    <row r="29" spans="1:15" s="31" customFormat="1">
      <c r="A29" s="789"/>
      <c r="B29" s="608" t="s">
        <v>64</v>
      </c>
      <c r="C29" s="192">
        <v>10.6</v>
      </c>
      <c r="D29" s="192">
        <v>10.5</v>
      </c>
      <c r="E29" s="192">
        <v>5.7</v>
      </c>
      <c r="F29" s="192">
        <v>7.9</v>
      </c>
      <c r="G29" s="192">
        <v>10.6</v>
      </c>
      <c r="H29" s="192">
        <v>10.5</v>
      </c>
      <c r="I29" s="192">
        <v>6</v>
      </c>
      <c r="J29" s="192">
        <v>13.5</v>
      </c>
      <c r="K29" s="192">
        <v>65</v>
      </c>
      <c r="L29" s="192">
        <v>10.6</v>
      </c>
      <c r="M29" s="192">
        <v>34.6</v>
      </c>
      <c r="N29" s="192">
        <v>5.8</v>
      </c>
      <c r="O29" s="192">
        <v>17.600000000000001</v>
      </c>
    </row>
    <row r="30" spans="1:15" s="35" customFormat="1">
      <c r="A30" s="789"/>
      <c r="B30" s="608" t="s">
        <v>65</v>
      </c>
      <c r="C30" s="192">
        <v>20</v>
      </c>
      <c r="D30" s="192">
        <v>12.3</v>
      </c>
      <c r="E30" s="192">
        <v>14.5</v>
      </c>
      <c r="F30" s="192">
        <v>2.7</v>
      </c>
      <c r="G30" s="192">
        <v>19.600000000000001</v>
      </c>
      <c r="H30" s="192">
        <v>11.1</v>
      </c>
      <c r="I30" s="192"/>
      <c r="J30" s="192"/>
      <c r="K30" s="192">
        <v>1235.7</v>
      </c>
      <c r="L30" s="192">
        <v>19.600000000000001</v>
      </c>
      <c r="M30" s="192">
        <v>168.2</v>
      </c>
      <c r="N30" s="192">
        <v>5.0999999999999996</v>
      </c>
      <c r="O30" s="192">
        <v>20</v>
      </c>
    </row>
    <row r="31" spans="1:15" s="35" customFormat="1">
      <c r="A31" s="789"/>
      <c r="B31" s="608" t="s">
        <v>66</v>
      </c>
      <c r="C31" s="192">
        <v>17.399999999999999</v>
      </c>
      <c r="D31" s="192">
        <v>0.8</v>
      </c>
      <c r="E31" s="192">
        <v>16.8</v>
      </c>
      <c r="F31" s="192">
        <v>3</v>
      </c>
      <c r="G31" s="192">
        <v>17.399999999999999</v>
      </c>
      <c r="H31" s="192">
        <v>7.4</v>
      </c>
      <c r="I31" s="192"/>
      <c r="J31" s="192"/>
      <c r="K31" s="192">
        <v>288.5</v>
      </c>
      <c r="L31" s="192">
        <v>17.7</v>
      </c>
      <c r="M31" s="192"/>
      <c r="N31" s="192">
        <v>0.8</v>
      </c>
      <c r="O31" s="192">
        <v>7.8</v>
      </c>
    </row>
  </sheetData>
  <mergeCells count="7">
    <mergeCell ref="L3:O3"/>
    <mergeCell ref="A5:A13"/>
    <mergeCell ref="A14:A22"/>
    <mergeCell ref="A23:A31"/>
    <mergeCell ref="A2:H2"/>
    <mergeCell ref="C3:F3"/>
    <mergeCell ref="G3:K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89" orientation="portrait" cellComments="atEnd" useFirstPageNumber="1" r:id="rId1"/>
  <headerFooter alignWithMargins="0">
    <oddFooter>&amp;C&amp;"Arial,Negrito"-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31"/>
  <sheetViews>
    <sheetView showGridLines="0" workbookViewId="0"/>
  </sheetViews>
  <sheetFormatPr defaultColWidth="9.140625" defaultRowHeight="12.75"/>
  <cols>
    <col min="1" max="1" width="15.7109375" style="39" customWidth="1"/>
    <col min="2" max="2" width="12.7109375" style="39" customWidth="1"/>
    <col min="3" max="3" width="18.85546875" style="39" customWidth="1"/>
    <col min="4" max="4" width="15.7109375" style="39" customWidth="1"/>
    <col min="5" max="5" width="20.28515625" style="39" customWidth="1"/>
    <col min="6" max="13" width="15.7109375" style="39" customWidth="1"/>
    <col min="14" max="43" width="15.7109375" style="56" customWidth="1"/>
    <col min="44" max="16384" width="9.140625" style="56"/>
  </cols>
  <sheetData>
    <row r="1" spans="1:12" s="545" customFormat="1" ht="15.75">
      <c r="A1" s="542" t="s">
        <v>802</v>
      </c>
      <c r="B1" s="542"/>
      <c r="C1" s="542"/>
      <c r="D1" s="542"/>
      <c r="E1" s="542"/>
      <c r="F1" s="542"/>
      <c r="G1" s="542"/>
      <c r="H1" s="542"/>
      <c r="I1" s="542"/>
      <c r="J1" s="543"/>
      <c r="K1" s="544"/>
      <c r="L1" s="544"/>
    </row>
    <row r="2" spans="1:12" s="41" customFormat="1"/>
    <row r="3" spans="1:12" s="41" customFormat="1">
      <c r="A3" s="187"/>
      <c r="B3" s="188"/>
      <c r="C3" s="750" t="s">
        <v>52</v>
      </c>
      <c r="D3" s="761" t="s">
        <v>53</v>
      </c>
      <c r="E3" s="750" t="s">
        <v>54</v>
      </c>
      <c r="F3" s="761" t="s">
        <v>57</v>
      </c>
    </row>
    <row r="4" spans="1:12" s="41" customFormat="1">
      <c r="A4" s="180"/>
      <c r="B4" s="180"/>
      <c r="C4" s="750"/>
      <c r="D4" s="761"/>
      <c r="E4" s="750"/>
      <c r="F4" s="761"/>
    </row>
    <row r="5" spans="1:12" s="41" customFormat="1">
      <c r="A5" s="789">
        <v>1989</v>
      </c>
      <c r="B5" s="608" t="s">
        <v>59</v>
      </c>
      <c r="C5" s="181">
        <v>797</v>
      </c>
      <c r="D5" s="181">
        <v>5040</v>
      </c>
      <c r="E5" s="181">
        <v>6.32</v>
      </c>
      <c r="F5" s="181">
        <v>0.9</v>
      </c>
    </row>
    <row r="6" spans="1:12" s="41" customFormat="1">
      <c r="A6" s="789"/>
      <c r="B6" s="608" t="s">
        <v>17</v>
      </c>
      <c r="C6" s="184">
        <v>9942</v>
      </c>
      <c r="D6" s="184">
        <v>37235</v>
      </c>
      <c r="E6" s="181">
        <v>3.75</v>
      </c>
      <c r="F6" s="181">
        <v>1.07</v>
      </c>
    </row>
    <row r="7" spans="1:12" s="41" customFormat="1">
      <c r="A7" s="789"/>
      <c r="B7" s="608" t="s">
        <v>60</v>
      </c>
      <c r="C7" s="184">
        <v>5278</v>
      </c>
      <c r="D7" s="184">
        <v>22192</v>
      </c>
      <c r="E7" s="181">
        <v>4.2</v>
      </c>
      <c r="F7" s="181">
        <v>1.03</v>
      </c>
    </row>
    <row r="8" spans="1:12" s="41" customFormat="1">
      <c r="A8" s="789"/>
      <c r="B8" s="608" t="s">
        <v>61</v>
      </c>
      <c r="C8" s="184">
        <v>1198</v>
      </c>
      <c r="D8" s="184">
        <v>8617</v>
      </c>
      <c r="E8" s="181">
        <v>7.19</v>
      </c>
      <c r="F8" s="181">
        <v>0.38</v>
      </c>
    </row>
    <row r="9" spans="1:12" s="41" customFormat="1">
      <c r="A9" s="789"/>
      <c r="B9" s="608" t="s">
        <v>62</v>
      </c>
      <c r="C9" s="184">
        <v>1705</v>
      </c>
      <c r="D9" s="184">
        <v>11199</v>
      </c>
      <c r="E9" s="181">
        <v>6.57</v>
      </c>
      <c r="F9" s="181">
        <v>1.03</v>
      </c>
    </row>
    <row r="10" spans="1:12" s="41" customFormat="1">
      <c r="A10" s="789"/>
      <c r="B10" s="608" t="s">
        <v>63</v>
      </c>
      <c r="C10" s="184">
        <v>3113</v>
      </c>
      <c r="D10" s="184">
        <v>28710</v>
      </c>
      <c r="E10" s="181">
        <v>9.2200000000000006</v>
      </c>
      <c r="F10" s="181">
        <v>0.61</v>
      </c>
    </row>
    <row r="11" spans="1:12" s="41" customFormat="1">
      <c r="A11" s="789"/>
      <c r="B11" s="608" t="s">
        <v>64</v>
      </c>
      <c r="C11" s="184">
        <v>1699</v>
      </c>
      <c r="D11" s="184">
        <v>18360</v>
      </c>
      <c r="E11" s="181">
        <v>10.81</v>
      </c>
      <c r="F11" s="181">
        <v>0.48</v>
      </c>
    </row>
    <row r="12" spans="1:12" s="41" customFormat="1">
      <c r="A12" s="789"/>
      <c r="B12" s="608" t="s">
        <v>65</v>
      </c>
      <c r="C12" s="181">
        <v>811</v>
      </c>
      <c r="D12" s="181">
        <v>7969</v>
      </c>
      <c r="E12" s="181">
        <v>9.83</v>
      </c>
      <c r="F12" s="181">
        <v>1.1499999999999999</v>
      </c>
    </row>
    <row r="13" spans="1:12" s="41" customFormat="1">
      <c r="A13" s="789"/>
      <c r="B13" s="608" t="s">
        <v>66</v>
      </c>
      <c r="C13" s="181">
        <v>69</v>
      </c>
      <c r="D13" s="181">
        <v>1367</v>
      </c>
      <c r="E13" s="181">
        <v>19.809999999999999</v>
      </c>
      <c r="F13" s="181">
        <v>0.84</v>
      </c>
    </row>
    <row r="14" spans="1:12" s="41" customFormat="1">
      <c r="A14" s="790">
        <v>1999</v>
      </c>
      <c r="B14" s="609" t="s">
        <v>59</v>
      </c>
      <c r="C14" s="148">
        <v>578</v>
      </c>
      <c r="D14" s="148">
        <v>4210</v>
      </c>
      <c r="E14" s="148">
        <v>7.28</v>
      </c>
      <c r="F14" s="148">
        <v>1</v>
      </c>
    </row>
    <row r="15" spans="1:12" s="41" customFormat="1">
      <c r="A15" s="790"/>
      <c r="B15" s="609" t="s">
        <v>17</v>
      </c>
      <c r="C15" s="147">
        <v>7347</v>
      </c>
      <c r="D15" s="147">
        <v>29577</v>
      </c>
      <c r="E15" s="148">
        <v>4.03</v>
      </c>
      <c r="F15" s="148">
        <v>1.39</v>
      </c>
    </row>
    <row r="16" spans="1:12" s="41" customFormat="1">
      <c r="A16" s="790"/>
      <c r="B16" s="609" t="s">
        <v>60</v>
      </c>
      <c r="C16" s="147">
        <v>4507</v>
      </c>
      <c r="D16" s="147">
        <v>18876</v>
      </c>
      <c r="E16" s="148">
        <v>4.1900000000000004</v>
      </c>
      <c r="F16" s="148">
        <v>1.29</v>
      </c>
    </row>
    <row r="17" spans="1:6" s="41" customFormat="1">
      <c r="A17" s="790"/>
      <c r="B17" s="609" t="s">
        <v>61</v>
      </c>
      <c r="C17" s="148">
        <v>925</v>
      </c>
      <c r="D17" s="148">
        <v>7131</v>
      </c>
      <c r="E17" s="148">
        <v>7.71</v>
      </c>
      <c r="F17" s="148">
        <v>0.47</v>
      </c>
    </row>
    <row r="18" spans="1:6" s="41" customFormat="1">
      <c r="A18" s="790"/>
      <c r="B18" s="609" t="s">
        <v>62</v>
      </c>
      <c r="C18" s="147">
        <v>1290</v>
      </c>
      <c r="D18" s="147">
        <v>8928</v>
      </c>
      <c r="E18" s="148">
        <v>6.92</v>
      </c>
      <c r="F18" s="148">
        <v>1.28</v>
      </c>
    </row>
    <row r="19" spans="1:6" s="41" customFormat="1">
      <c r="A19" s="790"/>
      <c r="B19" s="609" t="s">
        <v>63</v>
      </c>
      <c r="C19" s="147">
        <v>2647</v>
      </c>
      <c r="D19" s="147">
        <v>23150</v>
      </c>
      <c r="E19" s="148">
        <v>8.75</v>
      </c>
      <c r="F19" s="148">
        <v>0.83</v>
      </c>
    </row>
    <row r="20" spans="1:6" s="41" customFormat="1">
      <c r="A20" s="790"/>
      <c r="B20" s="609" t="s">
        <v>64</v>
      </c>
      <c r="C20" s="147">
        <v>1264</v>
      </c>
      <c r="D20" s="147">
        <v>8043</v>
      </c>
      <c r="E20" s="148">
        <v>6.36</v>
      </c>
      <c r="F20" s="148">
        <v>1.08</v>
      </c>
    </row>
    <row r="21" spans="1:6" s="41" customFormat="1">
      <c r="A21" s="790"/>
      <c r="B21" s="609" t="s">
        <v>65</v>
      </c>
      <c r="C21" s="148">
        <v>607</v>
      </c>
      <c r="D21" s="148">
        <v>5981</v>
      </c>
      <c r="E21" s="148">
        <v>9.85</v>
      </c>
      <c r="F21" s="148">
        <v>1.34</v>
      </c>
    </row>
    <row r="22" spans="1:6" s="41" customFormat="1">
      <c r="A22" s="790"/>
      <c r="B22" s="609" t="s">
        <v>66</v>
      </c>
      <c r="C22" s="148">
        <v>65</v>
      </c>
      <c r="D22" s="148">
        <v>2154</v>
      </c>
      <c r="E22" s="148">
        <v>33.14</v>
      </c>
      <c r="F22" s="148">
        <v>0.46</v>
      </c>
    </row>
    <row r="23" spans="1:6" s="41" customFormat="1">
      <c r="A23" s="789">
        <v>2009</v>
      </c>
      <c r="B23" s="608" t="s">
        <v>59</v>
      </c>
      <c r="C23" s="181">
        <v>347</v>
      </c>
      <c r="D23" s="181">
        <v>2629</v>
      </c>
      <c r="E23" s="181">
        <v>7.58</v>
      </c>
      <c r="F23" s="181">
        <v>1.61</v>
      </c>
    </row>
    <row r="24" spans="1:6" s="41" customFormat="1">
      <c r="A24" s="789"/>
      <c r="B24" s="608" t="s">
        <v>17</v>
      </c>
      <c r="C24" s="184">
        <v>5693</v>
      </c>
      <c r="D24" s="184">
        <v>21662</v>
      </c>
      <c r="E24" s="181">
        <v>3.79</v>
      </c>
      <c r="F24" s="181">
        <v>1.8</v>
      </c>
    </row>
    <row r="25" spans="1:6" s="41" customFormat="1">
      <c r="A25" s="789"/>
      <c r="B25" s="608" t="s">
        <v>60</v>
      </c>
      <c r="C25" s="184">
        <v>2991</v>
      </c>
      <c r="D25" s="184">
        <v>14824</v>
      </c>
      <c r="E25" s="181">
        <v>4.95</v>
      </c>
      <c r="F25" s="181">
        <v>1.58</v>
      </c>
    </row>
    <row r="26" spans="1:6" s="41" customFormat="1">
      <c r="A26" s="789"/>
      <c r="B26" s="608" t="s">
        <v>61</v>
      </c>
      <c r="C26" s="181">
        <v>405</v>
      </c>
      <c r="D26" s="181">
        <v>4815</v>
      </c>
      <c r="E26" s="181">
        <v>11.89</v>
      </c>
      <c r="F26" s="181">
        <v>0.66</v>
      </c>
    </row>
    <row r="27" spans="1:6" s="41" customFormat="1">
      <c r="A27" s="789"/>
      <c r="B27" s="608" t="s">
        <v>62</v>
      </c>
      <c r="C27" s="184">
        <v>1146</v>
      </c>
      <c r="D27" s="184">
        <v>7675</v>
      </c>
      <c r="E27" s="181">
        <v>6.69</v>
      </c>
      <c r="F27" s="181">
        <v>1.81</v>
      </c>
    </row>
    <row r="28" spans="1:6" s="41" customFormat="1">
      <c r="A28" s="789"/>
      <c r="B28" s="608" t="s">
        <v>63</v>
      </c>
      <c r="C28" s="184">
        <v>1594</v>
      </c>
      <c r="D28" s="184">
        <v>14522</v>
      </c>
      <c r="E28" s="181">
        <v>9.1</v>
      </c>
      <c r="F28" s="181">
        <v>1.25</v>
      </c>
    </row>
    <row r="29" spans="1:6" s="41" customFormat="1">
      <c r="A29" s="789"/>
      <c r="B29" s="608" t="s">
        <v>64</v>
      </c>
      <c r="C29" s="181">
        <v>855</v>
      </c>
      <c r="D29" s="181">
        <v>9748</v>
      </c>
      <c r="E29" s="181">
        <v>11.39</v>
      </c>
      <c r="F29" s="181">
        <v>0.93</v>
      </c>
    </row>
    <row r="30" spans="1:6" s="41" customFormat="1">
      <c r="A30" s="789"/>
      <c r="B30" s="608" t="s">
        <v>65</v>
      </c>
      <c r="C30" s="181">
        <v>424</v>
      </c>
      <c r="D30" s="181">
        <v>4872</v>
      </c>
      <c r="E30" s="181">
        <v>11.3</v>
      </c>
      <c r="F30" s="181">
        <v>1.74</v>
      </c>
    </row>
    <row r="31" spans="1:6" s="41" customFormat="1">
      <c r="A31" s="789"/>
      <c r="B31" s="608" t="s">
        <v>66</v>
      </c>
      <c r="C31" s="181">
        <v>56</v>
      </c>
      <c r="D31" s="181">
        <v>1449</v>
      </c>
      <c r="E31" s="181">
        <v>25.88</v>
      </c>
      <c r="F31" s="181">
        <v>0.67</v>
      </c>
    </row>
  </sheetData>
  <mergeCells count="7">
    <mergeCell ref="F3:F4"/>
    <mergeCell ref="A5:A13"/>
    <mergeCell ref="A14:A22"/>
    <mergeCell ref="A23:A31"/>
    <mergeCell ref="C3:C4"/>
    <mergeCell ref="D3:D4"/>
    <mergeCell ref="E3:E4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0" orientation="portrait" cellComments="atEnd" useFirstPageNumber="1" r:id="rId1"/>
  <headerFooter alignWithMargins="0">
    <oddFooter>&amp;C&amp;"Arial,Negrito"-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P32"/>
  <sheetViews>
    <sheetView showGridLines="0" workbookViewId="0"/>
  </sheetViews>
  <sheetFormatPr defaultColWidth="9.140625" defaultRowHeight="12.75"/>
  <cols>
    <col min="1" max="1" width="15.7109375" style="39" customWidth="1"/>
    <col min="2" max="2" width="12.7109375" style="39" customWidth="1"/>
    <col min="3" max="16" width="15.7109375" style="39" customWidth="1"/>
    <col min="17" max="43" width="15.7109375" style="56" customWidth="1"/>
    <col min="44" max="16384" width="9.140625" style="56"/>
  </cols>
  <sheetData>
    <row r="1" spans="1:13" s="522" customFormat="1" ht="15.75">
      <c r="A1" s="537" t="s">
        <v>810</v>
      </c>
      <c r="B1" s="537"/>
      <c r="C1" s="537"/>
      <c r="D1" s="537"/>
      <c r="E1" s="537"/>
      <c r="F1" s="537"/>
      <c r="G1" s="537"/>
      <c r="H1" s="537"/>
      <c r="I1" s="537"/>
      <c r="J1" s="537"/>
      <c r="K1" s="538"/>
    </row>
    <row r="2" spans="1:13" s="113" customFormat="1" ht="11.25">
      <c r="A2" s="796"/>
      <c r="B2" s="796"/>
      <c r="C2" s="796"/>
      <c r="D2" s="796"/>
      <c r="E2" s="796"/>
      <c r="F2" s="796"/>
      <c r="G2" s="796"/>
      <c r="H2" s="796"/>
      <c r="I2" s="796"/>
      <c r="J2" s="796"/>
      <c r="K2" s="615"/>
    </row>
    <row r="3" spans="1:13" s="113" customFormat="1" ht="11.25">
      <c r="A3" s="175"/>
      <c r="B3" s="194"/>
      <c r="C3" s="797" t="s">
        <v>74</v>
      </c>
      <c r="D3" s="797"/>
      <c r="E3" s="797"/>
      <c r="F3" s="797"/>
      <c r="G3" s="797"/>
      <c r="H3" s="798" t="s">
        <v>79</v>
      </c>
      <c r="I3" s="798"/>
      <c r="J3" s="798"/>
      <c r="K3" s="798"/>
      <c r="L3" s="798"/>
    </row>
    <row r="4" spans="1:13" s="113" customFormat="1" ht="33.75">
      <c r="A4" s="202"/>
      <c r="B4" s="202"/>
      <c r="C4" s="616" t="s">
        <v>7</v>
      </c>
      <c r="D4" s="616" t="s">
        <v>75</v>
      </c>
      <c r="E4" s="616" t="s">
        <v>76</v>
      </c>
      <c r="F4" s="616" t="s">
        <v>77</v>
      </c>
      <c r="G4" s="616" t="s">
        <v>78</v>
      </c>
      <c r="H4" s="617" t="s">
        <v>7</v>
      </c>
      <c r="I4" s="617" t="s">
        <v>75</v>
      </c>
      <c r="J4" s="617" t="s">
        <v>76</v>
      </c>
      <c r="K4" s="617" t="s">
        <v>77</v>
      </c>
      <c r="L4" s="617" t="s">
        <v>78</v>
      </c>
      <c r="M4" s="176"/>
    </row>
    <row r="5" spans="1:13" s="104" customFormat="1" ht="11.25">
      <c r="A5" s="795">
        <v>1989</v>
      </c>
      <c r="B5" s="614" t="s">
        <v>59</v>
      </c>
      <c r="C5" s="195">
        <v>798</v>
      </c>
      <c r="D5" s="195">
        <v>53</v>
      </c>
      <c r="E5" s="195">
        <v>137</v>
      </c>
      <c r="F5" s="195">
        <v>608</v>
      </c>
      <c r="G5" s="196">
        <v>0</v>
      </c>
      <c r="H5" s="197">
        <v>1</v>
      </c>
      <c r="I5" s="197">
        <v>6.6000000000000003E-2</v>
      </c>
      <c r="J5" s="197">
        <v>0.17199999999999999</v>
      </c>
      <c r="K5" s="197">
        <v>0.76200000000000001</v>
      </c>
      <c r="L5" s="197">
        <v>0</v>
      </c>
    </row>
    <row r="6" spans="1:13" s="104" customFormat="1" ht="11.25">
      <c r="A6" s="795"/>
      <c r="B6" s="614" t="s">
        <v>17</v>
      </c>
      <c r="C6" s="198">
        <v>9999</v>
      </c>
      <c r="D6" s="198">
        <v>1477</v>
      </c>
      <c r="E6" s="198">
        <v>3227</v>
      </c>
      <c r="F6" s="198">
        <v>5266</v>
      </c>
      <c r="G6" s="196">
        <v>29</v>
      </c>
      <c r="H6" s="197">
        <v>1</v>
      </c>
      <c r="I6" s="197">
        <v>0.14799999999999999</v>
      </c>
      <c r="J6" s="197">
        <v>0.32300000000000001</v>
      </c>
      <c r="K6" s="197">
        <v>0.52700000000000002</v>
      </c>
      <c r="L6" s="197">
        <v>3.0000000000000001E-3</v>
      </c>
      <c r="M6" s="177"/>
    </row>
    <row r="7" spans="1:13" s="104" customFormat="1" ht="11.25">
      <c r="A7" s="795"/>
      <c r="B7" s="614" t="s">
        <v>60</v>
      </c>
      <c r="C7" s="198">
        <v>5308</v>
      </c>
      <c r="D7" s="195">
        <v>670</v>
      </c>
      <c r="E7" s="198">
        <v>2152</v>
      </c>
      <c r="F7" s="198">
        <v>2425</v>
      </c>
      <c r="G7" s="196">
        <v>61</v>
      </c>
      <c r="H7" s="197">
        <v>1</v>
      </c>
      <c r="I7" s="197">
        <v>0.126</v>
      </c>
      <c r="J7" s="197">
        <v>0.40500000000000003</v>
      </c>
      <c r="K7" s="197">
        <v>0.45700000000000002</v>
      </c>
      <c r="L7" s="197">
        <v>1.0999999999999999E-2</v>
      </c>
      <c r="M7" s="178"/>
    </row>
    <row r="8" spans="1:13" s="103" customFormat="1" ht="11.25">
      <c r="A8" s="795"/>
      <c r="B8" s="614" t="s">
        <v>61</v>
      </c>
      <c r="C8" s="198">
        <v>1199</v>
      </c>
      <c r="D8" s="195">
        <v>154</v>
      </c>
      <c r="E8" s="195">
        <v>151</v>
      </c>
      <c r="F8" s="195">
        <v>887</v>
      </c>
      <c r="G8" s="196">
        <v>7</v>
      </c>
      <c r="H8" s="197">
        <v>1</v>
      </c>
      <c r="I8" s="197">
        <v>0.128</v>
      </c>
      <c r="J8" s="197">
        <v>0.126</v>
      </c>
      <c r="K8" s="197">
        <v>0.74</v>
      </c>
      <c r="L8" s="197">
        <v>6.0000000000000001E-3</v>
      </c>
      <c r="M8" s="110"/>
    </row>
    <row r="9" spans="1:13" s="103" customFormat="1" ht="11.25">
      <c r="A9" s="795"/>
      <c r="B9" s="614" t="s">
        <v>62</v>
      </c>
      <c r="C9" s="198">
        <v>1705</v>
      </c>
      <c r="D9" s="195">
        <v>84</v>
      </c>
      <c r="E9" s="195">
        <v>676</v>
      </c>
      <c r="F9" s="195">
        <v>945</v>
      </c>
      <c r="G9" s="196">
        <v>0</v>
      </c>
      <c r="H9" s="197">
        <v>1</v>
      </c>
      <c r="I9" s="197">
        <v>4.9000000000000002E-2</v>
      </c>
      <c r="J9" s="197">
        <v>0.39600000000000002</v>
      </c>
      <c r="K9" s="197">
        <v>0.55400000000000005</v>
      </c>
      <c r="L9" s="197">
        <v>0</v>
      </c>
      <c r="M9" s="110"/>
    </row>
    <row r="10" spans="1:13" s="103" customFormat="1" ht="11.25">
      <c r="A10" s="795"/>
      <c r="B10" s="614" t="s">
        <v>63</v>
      </c>
      <c r="C10" s="198">
        <v>3115</v>
      </c>
      <c r="D10" s="195">
        <v>460</v>
      </c>
      <c r="E10" s="195">
        <v>287</v>
      </c>
      <c r="F10" s="198">
        <v>2368</v>
      </c>
      <c r="G10" s="196">
        <v>0</v>
      </c>
      <c r="H10" s="197">
        <v>1</v>
      </c>
      <c r="I10" s="197">
        <v>0.14799999999999999</v>
      </c>
      <c r="J10" s="197">
        <v>9.1999999999999998E-2</v>
      </c>
      <c r="K10" s="197">
        <v>0.76</v>
      </c>
      <c r="L10" s="197">
        <v>0</v>
      </c>
      <c r="M10" s="110"/>
    </row>
    <row r="11" spans="1:13" s="103" customFormat="1" ht="11.25">
      <c r="A11" s="795"/>
      <c r="B11" s="614" t="s">
        <v>64</v>
      </c>
      <c r="C11" s="198">
        <v>1702</v>
      </c>
      <c r="D11" s="195">
        <v>113</v>
      </c>
      <c r="E11" s="195">
        <v>708</v>
      </c>
      <c r="F11" s="195">
        <v>880</v>
      </c>
      <c r="G11" s="196">
        <v>1</v>
      </c>
      <c r="H11" s="197">
        <v>1</v>
      </c>
      <c r="I11" s="197">
        <v>6.6000000000000003E-2</v>
      </c>
      <c r="J11" s="197">
        <v>0.41599999999999998</v>
      </c>
      <c r="K11" s="197">
        <v>0.51700000000000002</v>
      </c>
      <c r="L11" s="197">
        <v>1E-3</v>
      </c>
      <c r="M11" s="110"/>
    </row>
    <row r="12" spans="1:13" s="103" customFormat="1" ht="11.25">
      <c r="A12" s="795"/>
      <c r="B12" s="614" t="s">
        <v>65</v>
      </c>
      <c r="C12" s="195">
        <v>811</v>
      </c>
      <c r="D12" s="195">
        <v>15</v>
      </c>
      <c r="E12" s="195">
        <v>156</v>
      </c>
      <c r="F12" s="195">
        <v>640</v>
      </c>
      <c r="G12" s="196">
        <v>0</v>
      </c>
      <c r="H12" s="197">
        <v>1</v>
      </c>
      <c r="I12" s="197">
        <v>1.7999999999999999E-2</v>
      </c>
      <c r="J12" s="197">
        <v>0.192</v>
      </c>
      <c r="K12" s="197">
        <v>0.78900000000000003</v>
      </c>
      <c r="L12" s="197">
        <v>0</v>
      </c>
      <c r="M12" s="110"/>
    </row>
    <row r="13" spans="1:13" s="103" customFormat="1" ht="11.25">
      <c r="A13" s="795"/>
      <c r="B13" s="614" t="s">
        <v>66</v>
      </c>
      <c r="C13" s="195">
        <v>69</v>
      </c>
      <c r="D13" s="195">
        <v>0</v>
      </c>
      <c r="E13" s="195">
        <v>51</v>
      </c>
      <c r="F13" s="195">
        <v>18</v>
      </c>
      <c r="G13" s="196">
        <v>0</v>
      </c>
      <c r="H13" s="197">
        <v>1</v>
      </c>
      <c r="I13" s="197">
        <v>0</v>
      </c>
      <c r="J13" s="197">
        <v>0.73899999999999999</v>
      </c>
      <c r="K13" s="197">
        <v>0.26100000000000001</v>
      </c>
      <c r="L13" s="197">
        <v>0</v>
      </c>
      <c r="M13" s="110"/>
    </row>
    <row r="14" spans="1:13" s="103" customFormat="1" ht="11.25">
      <c r="A14" s="799">
        <v>1999</v>
      </c>
      <c r="B14" s="613" t="s">
        <v>59</v>
      </c>
      <c r="C14" s="199">
        <v>579</v>
      </c>
      <c r="D14" s="199">
        <v>54</v>
      </c>
      <c r="E14" s="199">
        <v>295</v>
      </c>
      <c r="F14" s="199">
        <v>230</v>
      </c>
      <c r="G14" s="199">
        <v>0</v>
      </c>
      <c r="H14" s="200">
        <v>1</v>
      </c>
      <c r="I14" s="200">
        <v>9.2999999999999999E-2</v>
      </c>
      <c r="J14" s="200">
        <v>0.50900000000000001</v>
      </c>
      <c r="K14" s="200">
        <v>0.39700000000000002</v>
      </c>
      <c r="L14" s="200">
        <v>0</v>
      </c>
      <c r="M14" s="110"/>
    </row>
    <row r="15" spans="1:13" s="103" customFormat="1" ht="11.25">
      <c r="A15" s="799"/>
      <c r="B15" s="613" t="s">
        <v>17</v>
      </c>
      <c r="C15" s="201">
        <v>7377</v>
      </c>
      <c r="D15" s="201">
        <v>1476</v>
      </c>
      <c r="E15" s="201">
        <v>3092</v>
      </c>
      <c r="F15" s="201">
        <v>2785</v>
      </c>
      <c r="G15" s="199">
        <v>24</v>
      </c>
      <c r="H15" s="200">
        <v>1</v>
      </c>
      <c r="I15" s="200">
        <v>0.2</v>
      </c>
      <c r="J15" s="200">
        <v>0.41899999999999998</v>
      </c>
      <c r="K15" s="200">
        <v>0.378</v>
      </c>
      <c r="L15" s="200">
        <v>3.0000000000000001E-3</v>
      </c>
      <c r="M15" s="110"/>
    </row>
    <row r="16" spans="1:13" s="103" customFormat="1" ht="11.25">
      <c r="A16" s="799"/>
      <c r="B16" s="613" t="s">
        <v>60</v>
      </c>
      <c r="C16" s="201">
        <v>4522</v>
      </c>
      <c r="D16" s="199">
        <v>859</v>
      </c>
      <c r="E16" s="201">
        <v>2362</v>
      </c>
      <c r="F16" s="201">
        <v>1206</v>
      </c>
      <c r="G16" s="199">
        <v>95</v>
      </c>
      <c r="H16" s="200">
        <v>1</v>
      </c>
      <c r="I16" s="200">
        <v>0.19</v>
      </c>
      <c r="J16" s="200">
        <v>0.52200000000000002</v>
      </c>
      <c r="K16" s="200">
        <v>0.26700000000000002</v>
      </c>
      <c r="L16" s="200">
        <v>2.1000000000000001E-2</v>
      </c>
      <c r="M16" s="110"/>
    </row>
    <row r="17" spans="1:13" s="103" customFormat="1" ht="11.25">
      <c r="A17" s="799"/>
      <c r="B17" s="613" t="s">
        <v>61</v>
      </c>
      <c r="C17" s="199">
        <v>925</v>
      </c>
      <c r="D17" s="199">
        <v>276</v>
      </c>
      <c r="E17" s="199">
        <v>203</v>
      </c>
      <c r="F17" s="199">
        <v>438</v>
      </c>
      <c r="G17" s="199">
        <v>8</v>
      </c>
      <c r="H17" s="200">
        <v>1</v>
      </c>
      <c r="I17" s="200">
        <v>0.29799999999999999</v>
      </c>
      <c r="J17" s="200">
        <v>0.219</v>
      </c>
      <c r="K17" s="200">
        <v>0.47399999999999998</v>
      </c>
      <c r="L17" s="200">
        <v>8.9999999999999993E-3</v>
      </c>
      <c r="M17" s="179"/>
    </row>
    <row r="18" spans="1:13" s="103" customFormat="1" ht="11.25">
      <c r="A18" s="799"/>
      <c r="B18" s="613" t="s">
        <v>62</v>
      </c>
      <c r="C18" s="201">
        <v>1290</v>
      </c>
      <c r="D18" s="199">
        <v>144</v>
      </c>
      <c r="E18" s="199">
        <v>669</v>
      </c>
      <c r="F18" s="199">
        <v>471</v>
      </c>
      <c r="G18" s="199">
        <v>6</v>
      </c>
      <c r="H18" s="200">
        <v>1</v>
      </c>
      <c r="I18" s="200">
        <v>0.112</v>
      </c>
      <c r="J18" s="200">
        <v>0.51900000000000002</v>
      </c>
      <c r="K18" s="200">
        <v>0.36499999999999999</v>
      </c>
      <c r="L18" s="200">
        <v>5.0000000000000001E-3</v>
      </c>
      <c r="M18" s="110"/>
    </row>
    <row r="19" spans="1:13" s="103" customFormat="1" ht="11.25">
      <c r="A19" s="799"/>
      <c r="B19" s="613" t="s">
        <v>63</v>
      </c>
      <c r="C19" s="201">
        <v>2649</v>
      </c>
      <c r="D19" s="199">
        <v>785</v>
      </c>
      <c r="E19" s="199">
        <v>412</v>
      </c>
      <c r="F19" s="201">
        <v>1434</v>
      </c>
      <c r="G19" s="199">
        <v>18</v>
      </c>
      <c r="H19" s="200">
        <v>1</v>
      </c>
      <c r="I19" s="200">
        <v>0.29599999999999999</v>
      </c>
      <c r="J19" s="200">
        <v>0.156</v>
      </c>
      <c r="K19" s="200">
        <v>0.54100000000000004</v>
      </c>
      <c r="L19" s="200">
        <v>7.0000000000000001E-3</v>
      </c>
      <c r="M19" s="110"/>
    </row>
    <row r="20" spans="1:13" s="103" customFormat="1" ht="11.25">
      <c r="A20" s="799"/>
      <c r="B20" s="613" t="s">
        <v>64</v>
      </c>
      <c r="C20" s="201">
        <v>1266</v>
      </c>
      <c r="D20" s="199">
        <v>115</v>
      </c>
      <c r="E20" s="199">
        <v>750</v>
      </c>
      <c r="F20" s="199">
        <v>398</v>
      </c>
      <c r="G20" s="199">
        <v>3</v>
      </c>
      <c r="H20" s="200">
        <v>1</v>
      </c>
      <c r="I20" s="200">
        <v>9.0999999999999998E-2</v>
      </c>
      <c r="J20" s="200">
        <v>0.59199999999999997</v>
      </c>
      <c r="K20" s="200">
        <v>0.314</v>
      </c>
      <c r="L20" s="200">
        <v>2E-3</v>
      </c>
      <c r="M20" s="110"/>
    </row>
    <row r="21" spans="1:13" s="103" customFormat="1" ht="11.25">
      <c r="A21" s="799"/>
      <c r="B21" s="613" t="s">
        <v>65</v>
      </c>
      <c r="C21" s="199">
        <v>607</v>
      </c>
      <c r="D21" s="199">
        <v>38</v>
      </c>
      <c r="E21" s="199">
        <v>304</v>
      </c>
      <c r="F21" s="199">
        <v>265</v>
      </c>
      <c r="G21" s="199">
        <v>0</v>
      </c>
      <c r="H21" s="200">
        <v>1</v>
      </c>
      <c r="I21" s="200">
        <v>6.3E-2</v>
      </c>
      <c r="J21" s="200">
        <v>0.501</v>
      </c>
      <c r="K21" s="200">
        <v>0.437</v>
      </c>
      <c r="L21" s="200">
        <v>0</v>
      </c>
      <c r="M21" s="110"/>
    </row>
    <row r="22" spans="1:13" s="103" customFormat="1" ht="11.25">
      <c r="A22" s="799"/>
      <c r="B22" s="613" t="s">
        <v>66</v>
      </c>
      <c r="C22" s="199">
        <v>65</v>
      </c>
      <c r="D22" s="199">
        <v>0</v>
      </c>
      <c r="E22" s="199">
        <v>51</v>
      </c>
      <c r="F22" s="199">
        <v>14</v>
      </c>
      <c r="G22" s="199">
        <v>0</v>
      </c>
      <c r="H22" s="200">
        <v>1</v>
      </c>
      <c r="I22" s="200">
        <v>0</v>
      </c>
      <c r="J22" s="200">
        <v>0.78500000000000003</v>
      </c>
      <c r="K22" s="200">
        <v>0.215</v>
      </c>
      <c r="L22" s="200">
        <v>0</v>
      </c>
      <c r="M22" s="110"/>
    </row>
    <row r="23" spans="1:13" s="103" customFormat="1" ht="11.25">
      <c r="A23" s="795">
        <v>2009</v>
      </c>
      <c r="B23" s="614" t="s">
        <v>59</v>
      </c>
      <c r="C23" s="195">
        <v>347</v>
      </c>
      <c r="D23" s="195">
        <v>34</v>
      </c>
      <c r="E23" s="195">
        <v>282</v>
      </c>
      <c r="F23" s="195">
        <v>22</v>
      </c>
      <c r="G23" s="195">
        <v>9</v>
      </c>
      <c r="H23" s="197">
        <v>1</v>
      </c>
      <c r="I23" s="197">
        <v>9.8000000000000004E-2</v>
      </c>
      <c r="J23" s="197">
        <v>0.81299999999999994</v>
      </c>
      <c r="K23" s="197">
        <v>6.3E-2</v>
      </c>
      <c r="L23" s="197">
        <v>2.5999999999999999E-2</v>
      </c>
      <c r="M23" s="110"/>
    </row>
    <row r="24" spans="1:13" s="103" customFormat="1" ht="11.25">
      <c r="A24" s="795"/>
      <c r="B24" s="614" t="s">
        <v>17</v>
      </c>
      <c r="C24" s="198">
        <v>5710</v>
      </c>
      <c r="D24" s="198">
        <v>2061</v>
      </c>
      <c r="E24" s="198">
        <v>2820</v>
      </c>
      <c r="F24" s="195">
        <v>682</v>
      </c>
      <c r="G24" s="195">
        <v>147</v>
      </c>
      <c r="H24" s="197">
        <v>1</v>
      </c>
      <c r="I24" s="197">
        <v>0.36099999999999999</v>
      </c>
      <c r="J24" s="197">
        <v>0.49399999999999999</v>
      </c>
      <c r="K24" s="197">
        <v>0.11899999999999999</v>
      </c>
      <c r="L24" s="197">
        <v>2.5999999999999999E-2</v>
      </c>
      <c r="M24" s="110"/>
    </row>
    <row r="25" spans="1:13" s="103" customFormat="1" ht="11.25">
      <c r="A25" s="795"/>
      <c r="B25" s="614" t="s">
        <v>60</v>
      </c>
      <c r="C25" s="198">
        <v>2993</v>
      </c>
      <c r="D25" s="195">
        <v>827</v>
      </c>
      <c r="E25" s="198">
        <v>1754</v>
      </c>
      <c r="F25" s="195">
        <v>366</v>
      </c>
      <c r="G25" s="195">
        <v>46</v>
      </c>
      <c r="H25" s="197">
        <v>1</v>
      </c>
      <c r="I25" s="197">
        <v>0.27600000000000002</v>
      </c>
      <c r="J25" s="197">
        <v>0.58599999999999997</v>
      </c>
      <c r="K25" s="197">
        <v>0.122</v>
      </c>
      <c r="L25" s="197">
        <v>1.4999999999999999E-2</v>
      </c>
      <c r="M25" s="110"/>
    </row>
    <row r="26" spans="1:13" s="103" customFormat="1" ht="11.25">
      <c r="A26" s="795"/>
      <c r="B26" s="614" t="s">
        <v>61</v>
      </c>
      <c r="C26" s="195">
        <v>405</v>
      </c>
      <c r="D26" s="195">
        <v>61</v>
      </c>
      <c r="E26" s="195">
        <v>219</v>
      </c>
      <c r="F26" s="195">
        <v>122</v>
      </c>
      <c r="G26" s="195">
        <v>3</v>
      </c>
      <c r="H26" s="197">
        <v>1</v>
      </c>
      <c r="I26" s="197">
        <v>0.151</v>
      </c>
      <c r="J26" s="197">
        <v>0.54100000000000004</v>
      </c>
      <c r="K26" s="197">
        <v>0.30099999999999999</v>
      </c>
      <c r="L26" s="197">
        <v>7.0000000000000001E-3</v>
      </c>
      <c r="M26" s="110"/>
    </row>
    <row r="27" spans="1:13" s="103" customFormat="1" ht="11.25">
      <c r="A27" s="795"/>
      <c r="B27" s="614" t="s">
        <v>62</v>
      </c>
      <c r="C27" s="198">
        <v>1147</v>
      </c>
      <c r="D27" s="195">
        <v>158</v>
      </c>
      <c r="E27" s="195">
        <v>774</v>
      </c>
      <c r="F27" s="195">
        <v>181</v>
      </c>
      <c r="G27" s="195">
        <v>34</v>
      </c>
      <c r="H27" s="197">
        <v>1</v>
      </c>
      <c r="I27" s="197">
        <v>0.13800000000000001</v>
      </c>
      <c r="J27" s="197">
        <v>0.67500000000000004</v>
      </c>
      <c r="K27" s="197">
        <v>0.158</v>
      </c>
      <c r="L27" s="197">
        <v>0.03</v>
      </c>
      <c r="M27" s="110"/>
    </row>
    <row r="28" spans="1:13" s="103" customFormat="1" ht="11.25">
      <c r="A28" s="795"/>
      <c r="B28" s="614" t="s">
        <v>63</v>
      </c>
      <c r="C28" s="198">
        <v>1596</v>
      </c>
      <c r="D28" s="195">
        <v>532</v>
      </c>
      <c r="E28" s="195">
        <v>633</v>
      </c>
      <c r="F28" s="195">
        <v>377</v>
      </c>
      <c r="G28" s="195">
        <v>54</v>
      </c>
      <c r="H28" s="197">
        <v>1</v>
      </c>
      <c r="I28" s="197">
        <v>0.33300000000000002</v>
      </c>
      <c r="J28" s="197">
        <v>0.39700000000000002</v>
      </c>
      <c r="K28" s="197">
        <v>0.23599999999999999</v>
      </c>
      <c r="L28" s="197">
        <v>3.4000000000000002E-2</v>
      </c>
      <c r="M28" s="110"/>
    </row>
    <row r="29" spans="1:13" s="103" customFormat="1" ht="11.25">
      <c r="A29" s="795"/>
      <c r="B29" s="614" t="s">
        <v>64</v>
      </c>
      <c r="C29" s="195">
        <v>856</v>
      </c>
      <c r="D29" s="195">
        <v>80</v>
      </c>
      <c r="E29" s="195">
        <v>693</v>
      </c>
      <c r="F29" s="195">
        <v>60</v>
      </c>
      <c r="G29" s="195">
        <v>23</v>
      </c>
      <c r="H29" s="197">
        <v>1</v>
      </c>
      <c r="I29" s="197">
        <v>9.2999999999999999E-2</v>
      </c>
      <c r="J29" s="197">
        <v>0.81</v>
      </c>
      <c r="K29" s="197">
        <v>7.0000000000000007E-2</v>
      </c>
      <c r="L29" s="197">
        <v>2.7E-2</v>
      </c>
      <c r="M29" s="110"/>
    </row>
    <row r="30" spans="1:13" s="103" customFormat="1" ht="11.25">
      <c r="A30" s="795"/>
      <c r="B30" s="614" t="s">
        <v>65</v>
      </c>
      <c r="C30" s="195">
        <v>431</v>
      </c>
      <c r="D30" s="195">
        <v>33</v>
      </c>
      <c r="E30" s="195">
        <v>315</v>
      </c>
      <c r="F30" s="195">
        <v>82</v>
      </c>
      <c r="G30" s="195">
        <v>1</v>
      </c>
      <c r="H30" s="197">
        <v>1</v>
      </c>
      <c r="I30" s="197">
        <v>7.6999999999999999E-2</v>
      </c>
      <c r="J30" s="197">
        <v>0.73099999999999998</v>
      </c>
      <c r="K30" s="197">
        <v>0.19</v>
      </c>
      <c r="L30" s="197">
        <v>2E-3</v>
      </c>
      <c r="M30" s="110"/>
    </row>
    <row r="31" spans="1:13" s="103" customFormat="1" ht="11.25">
      <c r="A31" s="795"/>
      <c r="B31" s="614" t="s">
        <v>66</v>
      </c>
      <c r="C31" s="195">
        <v>56</v>
      </c>
      <c r="D31" s="195">
        <v>1</v>
      </c>
      <c r="E31" s="195">
        <v>51</v>
      </c>
      <c r="F31" s="195">
        <v>4</v>
      </c>
      <c r="G31" s="195">
        <v>0</v>
      </c>
      <c r="H31" s="197">
        <v>1</v>
      </c>
      <c r="I31" s="197">
        <v>1.7999999999999999E-2</v>
      </c>
      <c r="J31" s="197">
        <v>0.91100000000000003</v>
      </c>
      <c r="K31" s="197">
        <v>7.0999999999999994E-2</v>
      </c>
      <c r="L31" s="197">
        <v>0</v>
      </c>
      <c r="M31" s="110"/>
    </row>
    <row r="32" spans="1:13" s="107" customFormat="1" ht="11.25"/>
  </sheetData>
  <mergeCells count="6">
    <mergeCell ref="A23:A31"/>
    <mergeCell ref="A2:J2"/>
    <mergeCell ref="C3:G3"/>
    <mergeCell ref="H3:L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1" orientation="portrait" cellComments="atEnd" useFirstPageNumber="1" r:id="rId1"/>
  <headerFooter alignWithMargins="0">
    <oddFooter>&amp;C&amp;"Arial,Negrito"-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Q31"/>
  <sheetViews>
    <sheetView showGridLines="0" workbookViewId="0"/>
  </sheetViews>
  <sheetFormatPr defaultColWidth="9.140625" defaultRowHeight="12.75"/>
  <cols>
    <col min="1" max="1" width="15.7109375" style="39" customWidth="1"/>
    <col min="2" max="2" width="12.7109375" style="39" customWidth="1"/>
    <col min="3" max="17" width="15.7109375" style="39" customWidth="1"/>
    <col min="18" max="43" width="15.7109375" style="56" customWidth="1"/>
    <col min="44" max="16384" width="9.140625" style="56"/>
  </cols>
  <sheetData>
    <row r="1" spans="1:15" s="522" customFormat="1" ht="15.75">
      <c r="A1" s="537" t="s">
        <v>811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8"/>
    </row>
    <row r="2" spans="1:15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611"/>
      <c r="N2" s="203"/>
    </row>
    <row r="3" spans="1:15" s="145" customFormat="1">
      <c r="A3" s="207"/>
      <c r="B3" s="208"/>
      <c r="C3" s="801" t="s">
        <v>96</v>
      </c>
      <c r="D3" s="801"/>
      <c r="E3" s="801"/>
      <c r="F3" s="801"/>
      <c r="G3" s="801"/>
      <c r="H3" s="802" t="s">
        <v>97</v>
      </c>
      <c r="I3" s="802"/>
      <c r="J3" s="802"/>
      <c r="K3" s="802"/>
      <c r="L3" s="802"/>
      <c r="M3" s="154"/>
    </row>
    <row r="4" spans="1:15" s="145" customFormat="1" ht="33.75">
      <c r="A4" s="209"/>
      <c r="B4" s="210"/>
      <c r="C4" s="620" t="s">
        <v>7</v>
      </c>
      <c r="D4" s="620" t="s">
        <v>75</v>
      </c>
      <c r="E4" s="620" t="s">
        <v>76</v>
      </c>
      <c r="F4" s="620" t="s">
        <v>77</v>
      </c>
      <c r="G4" s="620" t="s">
        <v>78</v>
      </c>
      <c r="H4" s="621" t="s">
        <v>7</v>
      </c>
      <c r="I4" s="621" t="s">
        <v>75</v>
      </c>
      <c r="J4" s="621" t="s">
        <v>76</v>
      </c>
      <c r="K4" s="621" t="s">
        <v>77</v>
      </c>
      <c r="L4" s="621" t="s">
        <v>78</v>
      </c>
      <c r="M4" s="95"/>
      <c r="N4" s="30"/>
      <c r="O4" s="30"/>
    </row>
    <row r="5" spans="1:15" s="31" customFormat="1">
      <c r="A5" s="800">
        <v>1989</v>
      </c>
      <c r="B5" s="619" t="s">
        <v>59</v>
      </c>
      <c r="C5" s="211">
        <v>4537</v>
      </c>
      <c r="D5" s="212">
        <v>56</v>
      </c>
      <c r="E5" s="211">
        <v>1608</v>
      </c>
      <c r="F5" s="211">
        <v>2873</v>
      </c>
      <c r="G5" s="213">
        <v>0</v>
      </c>
      <c r="H5" s="214">
        <v>1</v>
      </c>
      <c r="I5" s="214">
        <v>1.2E-2</v>
      </c>
      <c r="J5" s="214">
        <v>0.35399999999999998</v>
      </c>
      <c r="K5" s="214">
        <v>0.63300000000000001</v>
      </c>
      <c r="L5" s="214">
        <v>0</v>
      </c>
      <c r="M5" s="44"/>
    </row>
    <row r="6" spans="1:15" s="31" customFormat="1">
      <c r="A6" s="800"/>
      <c r="B6" s="619" t="s">
        <v>17</v>
      </c>
      <c r="C6" s="211">
        <v>40021</v>
      </c>
      <c r="D6" s="211">
        <v>1110</v>
      </c>
      <c r="E6" s="211">
        <v>32532</v>
      </c>
      <c r="F6" s="211">
        <v>6376</v>
      </c>
      <c r="G6" s="213">
        <v>3</v>
      </c>
      <c r="H6" s="214">
        <v>1</v>
      </c>
      <c r="I6" s="214">
        <v>2.8000000000000001E-2</v>
      </c>
      <c r="J6" s="214">
        <v>0.81299999999999994</v>
      </c>
      <c r="K6" s="214">
        <v>0.159</v>
      </c>
      <c r="L6" s="214">
        <v>0</v>
      </c>
      <c r="M6" s="44"/>
      <c r="N6" s="32"/>
      <c r="O6" s="33"/>
    </row>
    <row r="7" spans="1:15" s="31" customFormat="1">
      <c r="A7" s="800"/>
      <c r="B7" s="619" t="s">
        <v>60</v>
      </c>
      <c r="C7" s="211">
        <v>22875</v>
      </c>
      <c r="D7" s="212">
        <v>417</v>
      </c>
      <c r="E7" s="211">
        <v>18980</v>
      </c>
      <c r="F7" s="211">
        <v>3472</v>
      </c>
      <c r="G7" s="213">
        <v>6</v>
      </c>
      <c r="H7" s="214">
        <v>1</v>
      </c>
      <c r="I7" s="214">
        <v>1.7999999999999999E-2</v>
      </c>
      <c r="J7" s="214">
        <v>0.83</v>
      </c>
      <c r="K7" s="214">
        <v>0.152</v>
      </c>
      <c r="L7" s="214">
        <v>0</v>
      </c>
      <c r="M7" s="44"/>
      <c r="O7" s="34"/>
    </row>
    <row r="8" spans="1:15" s="35" customFormat="1">
      <c r="A8" s="800"/>
      <c r="B8" s="619" t="s">
        <v>61</v>
      </c>
      <c r="C8" s="211">
        <v>3234</v>
      </c>
      <c r="D8" s="212">
        <v>114</v>
      </c>
      <c r="E8" s="211">
        <v>1058</v>
      </c>
      <c r="F8" s="211">
        <v>2061</v>
      </c>
      <c r="G8" s="213">
        <v>1</v>
      </c>
      <c r="H8" s="214">
        <v>1</v>
      </c>
      <c r="I8" s="214">
        <v>3.5000000000000003E-2</v>
      </c>
      <c r="J8" s="214">
        <v>0.32700000000000001</v>
      </c>
      <c r="K8" s="214">
        <v>0.63700000000000001</v>
      </c>
      <c r="L8" s="214">
        <v>0</v>
      </c>
      <c r="M8" s="44"/>
      <c r="O8" s="110"/>
    </row>
    <row r="9" spans="1:15" s="35" customFormat="1">
      <c r="A9" s="800"/>
      <c r="B9" s="619" t="s">
        <v>62</v>
      </c>
      <c r="C9" s="211">
        <v>11566</v>
      </c>
      <c r="D9" s="212">
        <v>46</v>
      </c>
      <c r="E9" s="211">
        <v>9470</v>
      </c>
      <c r="F9" s="211">
        <v>2050</v>
      </c>
      <c r="G9" s="213">
        <v>0</v>
      </c>
      <c r="H9" s="214">
        <v>1</v>
      </c>
      <c r="I9" s="214">
        <v>4.0000000000000001E-3</v>
      </c>
      <c r="J9" s="214">
        <v>0.81899999999999995</v>
      </c>
      <c r="K9" s="214">
        <v>0.17699999999999999</v>
      </c>
      <c r="L9" s="214">
        <v>0</v>
      </c>
      <c r="M9" s="44"/>
      <c r="O9" s="36"/>
    </row>
    <row r="10" spans="1:15" s="35" customFormat="1">
      <c r="A10" s="800"/>
      <c r="B10" s="619" t="s">
        <v>63</v>
      </c>
      <c r="C10" s="211">
        <v>17578</v>
      </c>
      <c r="D10" s="212">
        <v>602</v>
      </c>
      <c r="E10" s="211">
        <v>6933</v>
      </c>
      <c r="F10" s="211">
        <v>10043</v>
      </c>
      <c r="G10" s="213">
        <v>0</v>
      </c>
      <c r="H10" s="214">
        <v>1</v>
      </c>
      <c r="I10" s="214">
        <v>3.4000000000000002E-2</v>
      </c>
      <c r="J10" s="214">
        <v>0.39400000000000002</v>
      </c>
      <c r="K10" s="214">
        <v>0.57099999999999995</v>
      </c>
      <c r="L10" s="214">
        <v>0</v>
      </c>
      <c r="M10" s="44"/>
      <c r="O10" s="36"/>
    </row>
    <row r="11" spans="1:15" s="35" customFormat="1">
      <c r="A11" s="800"/>
      <c r="B11" s="619" t="s">
        <v>64</v>
      </c>
      <c r="C11" s="211">
        <v>8844</v>
      </c>
      <c r="D11" s="212">
        <v>64</v>
      </c>
      <c r="E11" s="211">
        <v>6612</v>
      </c>
      <c r="F11" s="211">
        <v>2168</v>
      </c>
      <c r="G11" s="213">
        <v>0</v>
      </c>
      <c r="H11" s="214">
        <v>1</v>
      </c>
      <c r="I11" s="214">
        <v>7.0000000000000001E-3</v>
      </c>
      <c r="J11" s="214">
        <v>0.748</v>
      </c>
      <c r="K11" s="214">
        <v>0.245</v>
      </c>
      <c r="L11" s="214">
        <v>0</v>
      </c>
      <c r="M11" s="44"/>
      <c r="O11" s="36"/>
    </row>
    <row r="12" spans="1:15" s="35" customFormat="1">
      <c r="A12" s="800"/>
      <c r="B12" s="619" t="s">
        <v>65</v>
      </c>
      <c r="C12" s="211">
        <v>9178</v>
      </c>
      <c r="D12" s="212">
        <v>6</v>
      </c>
      <c r="E12" s="211">
        <v>6101</v>
      </c>
      <c r="F12" s="211">
        <v>3071</v>
      </c>
      <c r="G12" s="213">
        <v>0</v>
      </c>
      <c r="H12" s="214">
        <v>1</v>
      </c>
      <c r="I12" s="214">
        <v>1E-3</v>
      </c>
      <c r="J12" s="214">
        <v>0.66500000000000004</v>
      </c>
      <c r="K12" s="214">
        <v>0.33500000000000002</v>
      </c>
      <c r="L12" s="214">
        <v>0</v>
      </c>
      <c r="M12" s="44"/>
      <c r="O12" s="36"/>
    </row>
    <row r="13" spans="1:15" s="35" customFormat="1">
      <c r="A13" s="800"/>
      <c r="B13" s="619" t="s">
        <v>66</v>
      </c>
      <c r="C13" s="211">
        <v>1160</v>
      </c>
      <c r="D13" s="212">
        <v>0</v>
      </c>
      <c r="E13" s="211">
        <v>1121</v>
      </c>
      <c r="F13" s="212">
        <v>39</v>
      </c>
      <c r="G13" s="213">
        <v>0</v>
      </c>
      <c r="H13" s="214">
        <v>1</v>
      </c>
      <c r="I13" s="214">
        <v>0</v>
      </c>
      <c r="J13" s="214">
        <v>0.96599999999999997</v>
      </c>
      <c r="K13" s="214">
        <v>3.4000000000000002E-2</v>
      </c>
      <c r="L13" s="214">
        <v>0</v>
      </c>
      <c r="M13" s="44"/>
      <c r="O13" s="36"/>
    </row>
    <row r="14" spans="1:15" s="35" customFormat="1">
      <c r="A14" s="803">
        <v>1999</v>
      </c>
      <c r="B14" s="618" t="s">
        <v>59</v>
      </c>
      <c r="C14" s="205">
        <v>4222</v>
      </c>
      <c r="D14" s="206">
        <v>60</v>
      </c>
      <c r="E14" s="205">
        <v>3347</v>
      </c>
      <c r="F14" s="206">
        <v>815</v>
      </c>
      <c r="G14" s="206">
        <v>0</v>
      </c>
      <c r="H14" s="215">
        <v>1</v>
      </c>
      <c r="I14" s="215">
        <v>1.4E-2</v>
      </c>
      <c r="J14" s="215">
        <v>0.79300000000000004</v>
      </c>
      <c r="K14" s="215">
        <v>0.193</v>
      </c>
      <c r="L14" s="215">
        <v>0</v>
      </c>
      <c r="M14" s="44"/>
      <c r="O14" s="36"/>
    </row>
    <row r="15" spans="1:15" s="35" customFormat="1">
      <c r="A15" s="803"/>
      <c r="B15" s="618" t="s">
        <v>17</v>
      </c>
      <c r="C15" s="205">
        <v>41076</v>
      </c>
      <c r="D15" s="205">
        <v>1077</v>
      </c>
      <c r="E15" s="205">
        <v>36567</v>
      </c>
      <c r="F15" s="205">
        <v>3430</v>
      </c>
      <c r="G15" s="206">
        <v>2</v>
      </c>
      <c r="H15" s="215">
        <v>1</v>
      </c>
      <c r="I15" s="215">
        <v>2.5999999999999999E-2</v>
      </c>
      <c r="J15" s="215">
        <v>0.89</v>
      </c>
      <c r="K15" s="215">
        <v>8.4000000000000005E-2</v>
      </c>
      <c r="L15" s="215">
        <v>0</v>
      </c>
      <c r="M15" s="44"/>
      <c r="O15" s="36"/>
    </row>
    <row r="16" spans="1:15" s="35" customFormat="1">
      <c r="A16" s="803"/>
      <c r="B16" s="618" t="s">
        <v>60</v>
      </c>
      <c r="C16" s="205">
        <v>24353</v>
      </c>
      <c r="D16" s="206">
        <v>586</v>
      </c>
      <c r="E16" s="205">
        <v>22027</v>
      </c>
      <c r="F16" s="205">
        <v>1729</v>
      </c>
      <c r="G16" s="206">
        <v>11</v>
      </c>
      <c r="H16" s="215">
        <v>1</v>
      </c>
      <c r="I16" s="215">
        <v>2.4E-2</v>
      </c>
      <c r="J16" s="215">
        <v>0.90400000000000003</v>
      </c>
      <c r="K16" s="215">
        <v>7.0999999999999994E-2</v>
      </c>
      <c r="L16" s="215">
        <v>0</v>
      </c>
      <c r="M16" s="44"/>
      <c r="O16" s="36"/>
    </row>
    <row r="17" spans="1:15" s="35" customFormat="1">
      <c r="A17" s="803"/>
      <c r="B17" s="618" t="s">
        <v>61</v>
      </c>
      <c r="C17" s="205">
        <v>3380</v>
      </c>
      <c r="D17" s="206">
        <v>251</v>
      </c>
      <c r="E17" s="205">
        <v>1956</v>
      </c>
      <c r="F17" s="205">
        <v>1172</v>
      </c>
      <c r="G17" s="206">
        <v>1</v>
      </c>
      <c r="H17" s="215">
        <v>1</v>
      </c>
      <c r="I17" s="215">
        <v>7.3999999999999996E-2</v>
      </c>
      <c r="J17" s="215">
        <v>0.57899999999999996</v>
      </c>
      <c r="K17" s="215">
        <v>0.34699999999999998</v>
      </c>
      <c r="L17" s="215">
        <v>0</v>
      </c>
      <c r="M17" s="44"/>
      <c r="O17" s="37"/>
    </row>
    <row r="18" spans="1:15" s="35" customFormat="1">
      <c r="A18" s="803"/>
      <c r="B18" s="618" t="s">
        <v>62</v>
      </c>
      <c r="C18" s="205">
        <v>11436</v>
      </c>
      <c r="D18" s="206">
        <v>73</v>
      </c>
      <c r="E18" s="205">
        <v>10586</v>
      </c>
      <c r="F18" s="206">
        <v>776</v>
      </c>
      <c r="G18" s="206">
        <v>1</v>
      </c>
      <c r="H18" s="215">
        <v>1</v>
      </c>
      <c r="I18" s="215">
        <v>6.0000000000000001E-3</v>
      </c>
      <c r="J18" s="215">
        <v>0.92600000000000005</v>
      </c>
      <c r="K18" s="215">
        <v>6.8000000000000005E-2</v>
      </c>
      <c r="L18" s="215">
        <v>0</v>
      </c>
      <c r="M18" s="44"/>
      <c r="O18" s="36"/>
    </row>
    <row r="19" spans="1:15" s="35" customFormat="1">
      <c r="A19" s="803"/>
      <c r="B19" s="618" t="s">
        <v>63</v>
      </c>
      <c r="C19" s="205">
        <v>19213</v>
      </c>
      <c r="D19" s="205">
        <v>1342</v>
      </c>
      <c r="E19" s="205">
        <v>12448</v>
      </c>
      <c r="F19" s="205">
        <v>5421</v>
      </c>
      <c r="G19" s="206">
        <v>2</v>
      </c>
      <c r="H19" s="215">
        <v>1</v>
      </c>
      <c r="I19" s="215">
        <v>7.0000000000000007E-2</v>
      </c>
      <c r="J19" s="215">
        <v>0.64800000000000002</v>
      </c>
      <c r="K19" s="215">
        <v>0.28199999999999997</v>
      </c>
      <c r="L19" s="215">
        <v>0</v>
      </c>
      <c r="M19" s="44"/>
      <c r="O19" s="36"/>
    </row>
    <row r="20" spans="1:15" s="35" customFormat="1">
      <c r="A20" s="803"/>
      <c r="B20" s="618" t="s">
        <v>64</v>
      </c>
      <c r="C20" s="205">
        <v>8647</v>
      </c>
      <c r="D20" s="206">
        <v>93</v>
      </c>
      <c r="E20" s="205">
        <v>7831</v>
      </c>
      <c r="F20" s="206">
        <v>723</v>
      </c>
      <c r="G20" s="206">
        <v>0</v>
      </c>
      <c r="H20" s="215">
        <v>1</v>
      </c>
      <c r="I20" s="215">
        <v>1.0999999999999999E-2</v>
      </c>
      <c r="J20" s="215">
        <v>0.90600000000000003</v>
      </c>
      <c r="K20" s="215">
        <v>8.4000000000000005E-2</v>
      </c>
      <c r="L20" s="215">
        <v>0</v>
      </c>
      <c r="M20" s="44"/>
      <c r="O20" s="36"/>
    </row>
    <row r="21" spans="1:15" s="35" customFormat="1">
      <c r="A21" s="803"/>
      <c r="B21" s="618" t="s">
        <v>65</v>
      </c>
      <c r="C21" s="205">
        <v>8004</v>
      </c>
      <c r="D21" s="206">
        <v>13</v>
      </c>
      <c r="E21" s="205">
        <v>3742</v>
      </c>
      <c r="F21" s="205">
        <v>4249</v>
      </c>
      <c r="G21" s="206">
        <v>0</v>
      </c>
      <c r="H21" s="215">
        <v>1</v>
      </c>
      <c r="I21" s="215">
        <v>2E-3</v>
      </c>
      <c r="J21" s="215">
        <v>0.46800000000000003</v>
      </c>
      <c r="K21" s="215">
        <v>0.53100000000000003</v>
      </c>
      <c r="L21" s="215">
        <v>0</v>
      </c>
      <c r="M21" s="44"/>
      <c r="O21" s="36"/>
    </row>
    <row r="22" spans="1:15" s="35" customFormat="1">
      <c r="A22" s="803"/>
      <c r="B22" s="618" t="s">
        <v>66</v>
      </c>
      <c r="C22" s="206">
        <v>981</v>
      </c>
      <c r="D22" s="206">
        <v>0</v>
      </c>
      <c r="E22" s="206">
        <v>956</v>
      </c>
      <c r="F22" s="206">
        <v>25</v>
      </c>
      <c r="G22" s="206">
        <v>0</v>
      </c>
      <c r="H22" s="215">
        <v>1</v>
      </c>
      <c r="I22" s="215">
        <v>0</v>
      </c>
      <c r="J22" s="215">
        <v>0.97499999999999998</v>
      </c>
      <c r="K22" s="215">
        <v>2.5000000000000001E-2</v>
      </c>
      <c r="L22" s="215">
        <v>0</v>
      </c>
      <c r="M22" s="44"/>
      <c r="O22" s="36"/>
    </row>
    <row r="23" spans="1:15" s="35" customFormat="1">
      <c r="A23" s="800">
        <v>2009</v>
      </c>
      <c r="B23" s="619" t="s">
        <v>59</v>
      </c>
      <c r="C23" s="211">
        <v>4227</v>
      </c>
      <c r="D23" s="212">
        <v>250</v>
      </c>
      <c r="E23" s="211">
        <v>3810</v>
      </c>
      <c r="F23" s="212">
        <v>166</v>
      </c>
      <c r="G23" s="212">
        <v>1</v>
      </c>
      <c r="H23" s="214">
        <v>1</v>
      </c>
      <c r="I23" s="214">
        <v>5.8999999999999997E-2</v>
      </c>
      <c r="J23" s="214">
        <v>0.90100000000000002</v>
      </c>
      <c r="K23" s="214">
        <v>3.9E-2</v>
      </c>
      <c r="L23" s="214">
        <v>0</v>
      </c>
      <c r="M23" s="44"/>
      <c r="O23" s="36"/>
    </row>
    <row r="24" spans="1:15" s="35" customFormat="1">
      <c r="A24" s="800"/>
      <c r="B24" s="619" t="s">
        <v>17</v>
      </c>
      <c r="C24" s="211">
        <v>39080</v>
      </c>
      <c r="D24" s="211">
        <v>2467</v>
      </c>
      <c r="E24" s="211">
        <v>35563</v>
      </c>
      <c r="F24" s="211">
        <v>1034</v>
      </c>
      <c r="G24" s="212">
        <v>16</v>
      </c>
      <c r="H24" s="214">
        <v>1</v>
      </c>
      <c r="I24" s="214">
        <v>6.3E-2</v>
      </c>
      <c r="J24" s="214">
        <v>0.91</v>
      </c>
      <c r="K24" s="214">
        <v>2.5999999999999999E-2</v>
      </c>
      <c r="L24" s="214">
        <v>0</v>
      </c>
      <c r="M24" s="44"/>
      <c r="O24" s="36"/>
    </row>
    <row r="25" spans="1:15" s="35" customFormat="1">
      <c r="A25" s="800"/>
      <c r="B25" s="619" t="s">
        <v>60</v>
      </c>
      <c r="C25" s="211">
        <v>23370</v>
      </c>
      <c r="D25" s="212">
        <v>709</v>
      </c>
      <c r="E25" s="211">
        <v>22209</v>
      </c>
      <c r="F25" s="212">
        <v>447</v>
      </c>
      <c r="G25" s="212">
        <v>5</v>
      </c>
      <c r="H25" s="214">
        <v>1</v>
      </c>
      <c r="I25" s="214">
        <v>0.03</v>
      </c>
      <c r="J25" s="214">
        <v>0.95</v>
      </c>
      <c r="K25" s="214">
        <v>1.9E-2</v>
      </c>
      <c r="L25" s="214">
        <v>0</v>
      </c>
      <c r="M25" s="44"/>
      <c r="O25" s="36"/>
    </row>
    <row r="26" spans="1:15" s="35" customFormat="1">
      <c r="A26" s="800"/>
      <c r="B26" s="619" t="s">
        <v>61</v>
      </c>
      <c r="C26" s="211">
        <v>3174</v>
      </c>
      <c r="D26" s="212">
        <v>268</v>
      </c>
      <c r="E26" s="211">
        <v>2575</v>
      </c>
      <c r="F26" s="212">
        <v>331</v>
      </c>
      <c r="G26" s="212">
        <v>0</v>
      </c>
      <c r="H26" s="214">
        <v>1</v>
      </c>
      <c r="I26" s="214">
        <v>8.4000000000000005E-2</v>
      </c>
      <c r="J26" s="214">
        <v>0.81100000000000005</v>
      </c>
      <c r="K26" s="214">
        <v>0.104</v>
      </c>
      <c r="L26" s="214">
        <v>0</v>
      </c>
      <c r="M26" s="44"/>
      <c r="O26" s="36"/>
    </row>
    <row r="27" spans="1:15" s="35" customFormat="1">
      <c r="A27" s="800"/>
      <c r="B27" s="619" t="s">
        <v>62</v>
      </c>
      <c r="C27" s="211">
        <v>13910</v>
      </c>
      <c r="D27" s="212">
        <v>126</v>
      </c>
      <c r="E27" s="211">
        <v>13587</v>
      </c>
      <c r="F27" s="212">
        <v>193</v>
      </c>
      <c r="G27" s="212">
        <v>4</v>
      </c>
      <c r="H27" s="214">
        <v>1</v>
      </c>
      <c r="I27" s="214">
        <v>8.9999999999999993E-3</v>
      </c>
      <c r="J27" s="214">
        <v>0.97699999999999998</v>
      </c>
      <c r="K27" s="214">
        <v>1.4E-2</v>
      </c>
      <c r="L27" s="214">
        <v>0</v>
      </c>
      <c r="M27" s="44"/>
      <c r="O27" s="36"/>
    </row>
    <row r="28" spans="1:15" s="35" customFormat="1">
      <c r="A28" s="800"/>
      <c r="B28" s="619" t="s">
        <v>63</v>
      </c>
      <c r="C28" s="211">
        <v>18114</v>
      </c>
      <c r="D28" s="212">
        <v>416</v>
      </c>
      <c r="E28" s="211">
        <v>16844</v>
      </c>
      <c r="F28" s="212">
        <v>848</v>
      </c>
      <c r="G28" s="212">
        <v>6</v>
      </c>
      <c r="H28" s="214">
        <v>1</v>
      </c>
      <c r="I28" s="214">
        <v>2.3E-2</v>
      </c>
      <c r="J28" s="214">
        <v>0.93</v>
      </c>
      <c r="K28" s="214">
        <v>4.7E-2</v>
      </c>
      <c r="L28" s="214">
        <v>0</v>
      </c>
      <c r="M28" s="44"/>
      <c r="O28" s="36"/>
    </row>
    <row r="29" spans="1:15" s="35" customFormat="1">
      <c r="A29" s="800"/>
      <c r="B29" s="619" t="s">
        <v>64</v>
      </c>
      <c r="C29" s="211">
        <v>9093</v>
      </c>
      <c r="D29" s="212">
        <v>66</v>
      </c>
      <c r="E29" s="211">
        <v>8852</v>
      </c>
      <c r="F29" s="212">
        <v>173</v>
      </c>
      <c r="G29" s="212">
        <v>2</v>
      </c>
      <c r="H29" s="214">
        <v>1</v>
      </c>
      <c r="I29" s="214">
        <v>7.0000000000000001E-3</v>
      </c>
      <c r="J29" s="214">
        <v>0.97299999999999998</v>
      </c>
      <c r="K29" s="214">
        <v>1.9E-2</v>
      </c>
      <c r="L29" s="214">
        <v>0</v>
      </c>
      <c r="M29" s="44"/>
      <c r="O29" s="36"/>
    </row>
    <row r="30" spans="1:15" s="35" customFormat="1">
      <c r="A30" s="800"/>
      <c r="B30" s="619" t="s">
        <v>65</v>
      </c>
      <c r="C30" s="211">
        <v>8464</v>
      </c>
      <c r="D30" s="212">
        <v>76</v>
      </c>
      <c r="E30" s="211">
        <v>8292</v>
      </c>
      <c r="F30" s="212">
        <v>96</v>
      </c>
      <c r="G30" s="212">
        <v>0</v>
      </c>
      <c r="H30" s="214">
        <v>1</v>
      </c>
      <c r="I30" s="214">
        <v>8.9999999999999993E-3</v>
      </c>
      <c r="J30" s="214">
        <v>0.98</v>
      </c>
      <c r="K30" s="214">
        <v>1.0999999999999999E-2</v>
      </c>
      <c r="L30" s="214">
        <v>0</v>
      </c>
      <c r="M30" s="44"/>
      <c r="O30" s="36"/>
    </row>
    <row r="31" spans="1:15" s="35" customFormat="1">
      <c r="A31" s="800"/>
      <c r="B31" s="619" t="s">
        <v>66</v>
      </c>
      <c r="C31" s="212">
        <v>978</v>
      </c>
      <c r="D31" s="212">
        <v>575</v>
      </c>
      <c r="E31" s="212">
        <v>394</v>
      </c>
      <c r="F31" s="212">
        <v>9</v>
      </c>
      <c r="G31" s="212">
        <v>0</v>
      </c>
      <c r="H31" s="214">
        <v>1</v>
      </c>
      <c r="I31" s="214">
        <v>0.58799999999999997</v>
      </c>
      <c r="J31" s="214">
        <v>0.40300000000000002</v>
      </c>
      <c r="K31" s="214">
        <v>8.9999999999999993E-3</v>
      </c>
      <c r="L31" s="214">
        <v>0</v>
      </c>
      <c r="M31" s="44"/>
      <c r="O31" s="36"/>
    </row>
  </sheetData>
  <mergeCells count="6">
    <mergeCell ref="A23:A31"/>
    <mergeCell ref="A2:L2"/>
    <mergeCell ref="C3:G3"/>
    <mergeCell ref="H3:L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2" orientation="portrait" cellComments="atEnd" useFirstPageNumber="1" r:id="rId1"/>
  <headerFooter alignWithMargins="0">
    <oddFooter>&amp;C&amp;"Arial,Negrito"-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2"/>
  <sheetViews>
    <sheetView showGridLines="0" workbookViewId="0">
      <pane ySplit="1275" topLeftCell="A25" activePane="bottomLeft"/>
      <selection activeCell="B80" sqref="A80:XFD83"/>
      <selection pane="bottomLeft" activeCell="N63" sqref="N63"/>
    </sheetView>
  </sheetViews>
  <sheetFormatPr defaultColWidth="9.140625" defaultRowHeight="12.75"/>
  <cols>
    <col min="1" max="1" width="33.5703125" style="1" customWidth="1"/>
    <col min="2" max="2" width="50.5703125" style="1" customWidth="1"/>
    <col min="3" max="11" width="15.7109375" style="1" customWidth="1"/>
    <col min="12" max="16" width="10.7109375" style="1" customWidth="1"/>
    <col min="17" max="16384" width="9.140625" style="1"/>
  </cols>
  <sheetData>
    <row r="1" spans="1:15" s="522" customFormat="1" ht="15.75">
      <c r="A1" s="537" t="s">
        <v>783</v>
      </c>
      <c r="B1" s="537"/>
      <c r="C1" s="537"/>
      <c r="D1" s="537"/>
      <c r="E1" s="537"/>
      <c r="F1" s="537"/>
      <c r="G1" s="537"/>
      <c r="H1" s="537"/>
      <c r="I1" s="537"/>
      <c r="J1" s="537"/>
      <c r="K1" s="538"/>
    </row>
    <row r="2" spans="1:15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611"/>
    </row>
    <row r="3" spans="1:15" s="145" customFormat="1" ht="22.5">
      <c r="A3" s="633"/>
      <c r="B3" s="164"/>
      <c r="C3" s="118">
        <v>1989</v>
      </c>
      <c r="D3" s="119">
        <v>1999</v>
      </c>
      <c r="E3" s="120">
        <v>2009</v>
      </c>
      <c r="F3" s="121" t="s">
        <v>71</v>
      </c>
      <c r="G3" s="122" t="s">
        <v>72</v>
      </c>
      <c r="H3" s="123" t="s">
        <v>73</v>
      </c>
      <c r="I3" s="121" t="s">
        <v>14</v>
      </c>
      <c r="J3" s="122" t="s">
        <v>15</v>
      </c>
      <c r="K3" s="123" t="s">
        <v>16</v>
      </c>
      <c r="L3" s="154"/>
    </row>
    <row r="4" spans="1:15" s="145" customFormat="1">
      <c r="A4" s="755" t="s">
        <v>74</v>
      </c>
      <c r="B4" s="622" t="s">
        <v>7</v>
      </c>
      <c r="C4" s="125">
        <v>24706</v>
      </c>
      <c r="D4" s="125">
        <v>19280</v>
      </c>
      <c r="E4" s="125">
        <v>13541</v>
      </c>
      <c r="F4" s="125">
        <v>-5426</v>
      </c>
      <c r="G4" s="125">
        <v>-5739</v>
      </c>
      <c r="H4" s="125">
        <v>-11165</v>
      </c>
      <c r="I4" s="173">
        <v>-0.22</v>
      </c>
      <c r="J4" s="173">
        <v>-0.29799999999999999</v>
      </c>
      <c r="K4" s="173">
        <v>-0.45200000000000001</v>
      </c>
      <c r="L4" s="30"/>
      <c r="M4" s="30"/>
    </row>
    <row r="5" spans="1:15" s="31" customFormat="1">
      <c r="A5" s="755"/>
      <c r="B5" s="165" t="s">
        <v>75</v>
      </c>
      <c r="C5" s="125">
        <v>3026</v>
      </c>
      <c r="D5" s="125">
        <v>3747</v>
      </c>
      <c r="E5" s="125">
        <v>3787</v>
      </c>
      <c r="F5" s="128">
        <v>721</v>
      </c>
      <c r="G5" s="128">
        <v>40</v>
      </c>
      <c r="H5" s="128">
        <v>761</v>
      </c>
      <c r="I5" s="173">
        <v>0.23799999999999999</v>
      </c>
      <c r="J5" s="173">
        <v>1.0999999999999999E-2</v>
      </c>
      <c r="K5" s="173">
        <v>0.251</v>
      </c>
    </row>
    <row r="6" spans="1:15" s="31" customFormat="1">
      <c r="A6" s="755"/>
      <c r="B6" s="165" t="s">
        <v>76</v>
      </c>
      <c r="C6" s="125">
        <v>7545</v>
      </c>
      <c r="D6" s="125">
        <v>8138</v>
      </c>
      <c r="E6" s="125">
        <v>7541</v>
      </c>
      <c r="F6" s="128">
        <v>593</v>
      </c>
      <c r="G6" s="128">
        <v>-597</v>
      </c>
      <c r="H6" s="128">
        <v>-4</v>
      </c>
      <c r="I6" s="173">
        <v>7.9000000000000001E-2</v>
      </c>
      <c r="J6" s="173">
        <v>-7.2999999999999995E-2</v>
      </c>
      <c r="K6" s="173">
        <v>-1E-3</v>
      </c>
      <c r="L6" s="32"/>
      <c r="M6" s="33"/>
    </row>
    <row r="7" spans="1:15" s="31" customFormat="1">
      <c r="A7" s="755"/>
      <c r="B7" s="165" t="s">
        <v>77</v>
      </c>
      <c r="C7" s="125">
        <v>14037</v>
      </c>
      <c r="D7" s="125">
        <v>7241</v>
      </c>
      <c r="E7" s="125">
        <v>1896</v>
      </c>
      <c r="F7" s="125">
        <v>-6796</v>
      </c>
      <c r="G7" s="125">
        <v>-5345</v>
      </c>
      <c r="H7" s="125">
        <v>-12141</v>
      </c>
      <c r="I7" s="173">
        <v>-0.48399999999999999</v>
      </c>
      <c r="J7" s="173">
        <v>-0.73799999999999999</v>
      </c>
      <c r="K7" s="173">
        <v>-0.86499999999999999</v>
      </c>
      <c r="M7" s="34"/>
    </row>
    <row r="8" spans="1:15" s="35" customFormat="1">
      <c r="A8" s="755"/>
      <c r="B8" s="165" t="s">
        <v>78</v>
      </c>
      <c r="C8" s="156">
        <v>98</v>
      </c>
      <c r="D8" s="128">
        <v>154</v>
      </c>
      <c r="E8" s="128">
        <v>317</v>
      </c>
      <c r="F8" s="128">
        <v>56</v>
      </c>
      <c r="G8" s="128">
        <v>163</v>
      </c>
      <c r="H8" s="128">
        <v>219</v>
      </c>
      <c r="I8" s="173">
        <v>0.57099999999999995</v>
      </c>
      <c r="J8" s="173">
        <v>1.0580000000000001</v>
      </c>
      <c r="K8" s="173">
        <v>2.2349999999999999</v>
      </c>
      <c r="M8" s="36"/>
      <c r="O8" s="103"/>
    </row>
    <row r="9" spans="1:15" s="35" customFormat="1">
      <c r="A9" s="754" t="s">
        <v>79</v>
      </c>
      <c r="B9" s="629" t="s">
        <v>7</v>
      </c>
      <c r="C9" s="134">
        <v>1</v>
      </c>
      <c r="D9" s="134">
        <v>1</v>
      </c>
      <c r="E9" s="134">
        <v>1</v>
      </c>
      <c r="F9" s="131">
        <v>0</v>
      </c>
      <c r="G9" s="131">
        <v>0</v>
      </c>
      <c r="H9" s="131">
        <v>0</v>
      </c>
      <c r="I9" s="174"/>
      <c r="J9" s="174"/>
      <c r="K9" s="174"/>
      <c r="M9" s="36"/>
    </row>
    <row r="10" spans="1:15" s="35" customFormat="1">
      <c r="A10" s="754"/>
      <c r="B10" s="166" t="s">
        <v>75</v>
      </c>
      <c r="C10" s="134">
        <v>0.122</v>
      </c>
      <c r="D10" s="134">
        <v>0.19400000000000001</v>
      </c>
      <c r="E10" s="134">
        <v>0.28000000000000003</v>
      </c>
      <c r="F10" s="131">
        <v>7.2</v>
      </c>
      <c r="G10" s="131">
        <v>8.5</v>
      </c>
      <c r="H10" s="131">
        <v>15.7</v>
      </c>
      <c r="I10" s="174"/>
      <c r="J10" s="174"/>
      <c r="K10" s="174"/>
      <c r="M10" s="36"/>
    </row>
    <row r="11" spans="1:15" s="35" customFormat="1">
      <c r="A11" s="754"/>
      <c r="B11" s="166" t="s">
        <v>76</v>
      </c>
      <c r="C11" s="134">
        <v>0.30499999999999999</v>
      </c>
      <c r="D11" s="134">
        <v>0.42199999999999999</v>
      </c>
      <c r="E11" s="134">
        <v>0.55700000000000005</v>
      </c>
      <c r="F11" s="131">
        <v>11.7</v>
      </c>
      <c r="G11" s="131">
        <v>13.5</v>
      </c>
      <c r="H11" s="131">
        <v>25.2</v>
      </c>
      <c r="I11" s="174"/>
      <c r="J11" s="174"/>
      <c r="K11" s="174"/>
      <c r="M11" s="36"/>
    </row>
    <row r="12" spans="1:15" s="35" customFormat="1">
      <c r="A12" s="754"/>
      <c r="B12" s="166" t="s">
        <v>77</v>
      </c>
      <c r="C12" s="134">
        <v>0.56799999999999995</v>
      </c>
      <c r="D12" s="134">
        <v>0.376</v>
      </c>
      <c r="E12" s="134">
        <v>0.14000000000000001</v>
      </c>
      <c r="F12" s="131">
        <v>-19.3</v>
      </c>
      <c r="G12" s="131">
        <v>-23.6</v>
      </c>
      <c r="H12" s="131">
        <v>-42.8</v>
      </c>
      <c r="I12" s="174"/>
      <c r="J12" s="174"/>
      <c r="K12" s="174"/>
      <c r="M12" s="36"/>
    </row>
    <row r="13" spans="1:15" s="35" customFormat="1">
      <c r="A13" s="754"/>
      <c r="B13" s="166" t="s">
        <v>78</v>
      </c>
      <c r="C13" s="134">
        <v>4.0000000000000001E-3</v>
      </c>
      <c r="D13" s="134">
        <v>8.0000000000000002E-3</v>
      </c>
      <c r="E13" s="134">
        <v>2.3E-2</v>
      </c>
      <c r="F13" s="131">
        <v>0.4</v>
      </c>
      <c r="G13" s="131">
        <v>1.5</v>
      </c>
      <c r="H13" s="131">
        <v>1.9</v>
      </c>
      <c r="I13" s="174"/>
      <c r="J13" s="174"/>
      <c r="K13" s="174"/>
      <c r="M13" s="36"/>
    </row>
    <row r="14" spans="1:15" s="35" customFormat="1">
      <c r="A14" s="755" t="s">
        <v>80</v>
      </c>
      <c r="B14" s="167" t="s">
        <v>7</v>
      </c>
      <c r="C14" s="125">
        <v>3026</v>
      </c>
      <c r="D14" s="125">
        <v>3747</v>
      </c>
      <c r="E14" s="125">
        <v>3787</v>
      </c>
      <c r="F14" s="128">
        <v>721</v>
      </c>
      <c r="G14" s="128">
        <v>40</v>
      </c>
      <c r="H14" s="128">
        <v>761</v>
      </c>
      <c r="I14" s="173">
        <v>0.23799999999999999</v>
      </c>
      <c r="J14" s="173">
        <v>1.0999999999999999E-2</v>
      </c>
      <c r="K14" s="173">
        <v>0.251</v>
      </c>
      <c r="M14" s="36"/>
    </row>
    <row r="15" spans="1:15" s="35" customFormat="1">
      <c r="A15" s="755"/>
      <c r="B15" s="165" t="s">
        <v>81</v>
      </c>
      <c r="C15" s="128">
        <v>117</v>
      </c>
      <c r="D15" s="128">
        <v>92</v>
      </c>
      <c r="E15" s="125">
        <v>1513</v>
      </c>
      <c r="F15" s="128">
        <v>-25</v>
      </c>
      <c r="G15" s="125">
        <v>1421</v>
      </c>
      <c r="H15" s="125">
        <v>1396</v>
      </c>
      <c r="I15" s="173">
        <v>-0.214</v>
      </c>
      <c r="J15" s="173">
        <v>15.446</v>
      </c>
      <c r="K15" s="173">
        <v>11.932</v>
      </c>
      <c r="M15" s="36"/>
    </row>
    <row r="16" spans="1:15" s="35" customFormat="1">
      <c r="A16" s="755"/>
      <c r="B16" s="165" t="s">
        <v>82</v>
      </c>
      <c r="C16" s="128">
        <v>111</v>
      </c>
      <c r="D16" s="128">
        <v>289</v>
      </c>
      <c r="E16" s="128">
        <v>286</v>
      </c>
      <c r="F16" s="128">
        <v>178</v>
      </c>
      <c r="G16" s="128">
        <v>-3</v>
      </c>
      <c r="H16" s="128">
        <v>175</v>
      </c>
      <c r="I16" s="173">
        <v>1.6040000000000001</v>
      </c>
      <c r="J16" s="173">
        <v>-0.01</v>
      </c>
      <c r="K16" s="173">
        <v>1.577</v>
      </c>
      <c r="M16" s="36"/>
    </row>
    <row r="17" spans="1:13" s="35" customFormat="1">
      <c r="A17" s="755"/>
      <c r="B17" s="165" t="s">
        <v>83</v>
      </c>
      <c r="C17" s="128">
        <v>828</v>
      </c>
      <c r="D17" s="125">
        <v>1630</v>
      </c>
      <c r="E17" s="128">
        <v>481</v>
      </c>
      <c r="F17" s="128">
        <v>802</v>
      </c>
      <c r="G17" s="125">
        <v>-1149</v>
      </c>
      <c r="H17" s="128">
        <v>-347</v>
      </c>
      <c r="I17" s="173">
        <v>0.96899999999999997</v>
      </c>
      <c r="J17" s="173">
        <v>-0.70499999999999996</v>
      </c>
      <c r="K17" s="173">
        <v>-0.41899999999999998</v>
      </c>
      <c r="M17" s="37"/>
    </row>
    <row r="18" spans="1:13" s="35" customFormat="1">
      <c r="A18" s="755"/>
      <c r="B18" s="165" t="s">
        <v>84</v>
      </c>
      <c r="C18" s="125">
        <v>1970</v>
      </c>
      <c r="D18" s="125">
        <v>1736</v>
      </c>
      <c r="E18" s="125">
        <v>1507</v>
      </c>
      <c r="F18" s="128">
        <v>-234</v>
      </c>
      <c r="G18" s="128">
        <v>-229</v>
      </c>
      <c r="H18" s="128">
        <v>-463</v>
      </c>
      <c r="I18" s="173">
        <v>-0.11899999999999999</v>
      </c>
      <c r="J18" s="173">
        <v>-0.13200000000000001</v>
      </c>
      <c r="K18" s="173">
        <v>-0.23499999999999999</v>
      </c>
      <c r="M18" s="36"/>
    </row>
    <row r="19" spans="1:13" s="35" customFormat="1">
      <c r="A19" s="754" t="s">
        <v>85</v>
      </c>
      <c r="B19" s="168" t="s">
        <v>7</v>
      </c>
      <c r="C19" s="134">
        <v>1</v>
      </c>
      <c r="D19" s="134">
        <v>1</v>
      </c>
      <c r="E19" s="134">
        <v>1</v>
      </c>
      <c r="F19" s="131">
        <v>0</v>
      </c>
      <c r="G19" s="131">
        <v>0</v>
      </c>
      <c r="H19" s="131">
        <v>0</v>
      </c>
      <c r="I19" s="174"/>
      <c r="J19" s="174"/>
      <c r="K19" s="174"/>
      <c r="M19" s="36"/>
    </row>
    <row r="20" spans="1:13" s="35" customFormat="1">
      <c r="A20" s="754"/>
      <c r="B20" s="166" t="s">
        <v>81</v>
      </c>
      <c r="C20" s="134">
        <v>3.9E-2</v>
      </c>
      <c r="D20" s="134">
        <v>2.5000000000000001E-2</v>
      </c>
      <c r="E20" s="134">
        <v>0.4</v>
      </c>
      <c r="F20" s="131">
        <v>-1.4</v>
      </c>
      <c r="G20" s="131">
        <v>37.5</v>
      </c>
      <c r="H20" s="131">
        <v>36.1</v>
      </c>
      <c r="I20" s="174"/>
      <c r="J20" s="174"/>
      <c r="K20" s="174"/>
      <c r="M20" s="36"/>
    </row>
    <row r="21" spans="1:13" s="35" customFormat="1">
      <c r="A21" s="754"/>
      <c r="B21" s="166" t="s">
        <v>82</v>
      </c>
      <c r="C21" s="134">
        <v>3.6999999999999998E-2</v>
      </c>
      <c r="D21" s="134">
        <v>7.6999999999999999E-2</v>
      </c>
      <c r="E21" s="134">
        <v>7.5999999999999998E-2</v>
      </c>
      <c r="F21" s="131">
        <v>4</v>
      </c>
      <c r="G21" s="131">
        <v>-0.2</v>
      </c>
      <c r="H21" s="131">
        <v>3.9</v>
      </c>
      <c r="I21" s="174"/>
      <c r="J21" s="174"/>
      <c r="K21" s="174"/>
      <c r="M21" s="36"/>
    </row>
    <row r="22" spans="1:13" s="35" customFormat="1">
      <c r="A22" s="754"/>
      <c r="B22" s="166" t="s">
        <v>83</v>
      </c>
      <c r="C22" s="134">
        <v>0.27400000000000002</v>
      </c>
      <c r="D22" s="134">
        <v>0.435</v>
      </c>
      <c r="E22" s="134">
        <v>0.127</v>
      </c>
      <c r="F22" s="131">
        <v>16.100000000000001</v>
      </c>
      <c r="G22" s="131">
        <v>-30.8</v>
      </c>
      <c r="H22" s="131">
        <v>-14.7</v>
      </c>
      <c r="I22" s="174"/>
      <c r="J22" s="174"/>
      <c r="K22" s="174"/>
      <c r="M22" s="36"/>
    </row>
    <row r="23" spans="1:13" s="35" customFormat="1">
      <c r="A23" s="754"/>
      <c r="B23" s="166" t="s">
        <v>84</v>
      </c>
      <c r="C23" s="134">
        <v>0.65100000000000002</v>
      </c>
      <c r="D23" s="134">
        <v>0.46300000000000002</v>
      </c>
      <c r="E23" s="134">
        <v>0.39800000000000002</v>
      </c>
      <c r="F23" s="131">
        <v>-18.8</v>
      </c>
      <c r="G23" s="131">
        <v>-6.5</v>
      </c>
      <c r="H23" s="131">
        <v>-25.3</v>
      </c>
      <c r="I23" s="174"/>
      <c r="J23" s="174"/>
      <c r="K23" s="174"/>
      <c r="M23" s="36"/>
    </row>
    <row r="24" spans="1:13" s="35" customFormat="1">
      <c r="A24" s="755" t="s">
        <v>86</v>
      </c>
      <c r="B24" s="167" t="s">
        <v>7</v>
      </c>
      <c r="C24" s="125">
        <v>7545</v>
      </c>
      <c r="D24" s="125">
        <v>8138</v>
      </c>
      <c r="E24" s="125">
        <v>7541</v>
      </c>
      <c r="F24" s="128">
        <v>593</v>
      </c>
      <c r="G24" s="128">
        <v>-597</v>
      </c>
      <c r="H24" s="128">
        <v>-4</v>
      </c>
      <c r="I24" s="173">
        <v>7.9000000000000001E-2</v>
      </c>
      <c r="J24" s="173">
        <v>-7.2999999999999995E-2</v>
      </c>
      <c r="K24" s="173">
        <v>-1E-3</v>
      </c>
      <c r="M24" s="36"/>
    </row>
    <row r="25" spans="1:13" s="35" customFormat="1">
      <c r="A25" s="755"/>
      <c r="B25" s="165" t="s">
        <v>87</v>
      </c>
      <c r="C25" s="125">
        <v>3003</v>
      </c>
      <c r="D25" s="125">
        <v>3889</v>
      </c>
      <c r="E25" s="125">
        <v>2816</v>
      </c>
      <c r="F25" s="128">
        <v>886</v>
      </c>
      <c r="G25" s="125">
        <v>-1073</v>
      </c>
      <c r="H25" s="128">
        <v>-187</v>
      </c>
      <c r="I25" s="173">
        <v>0.29499999999999998</v>
      </c>
      <c r="J25" s="173">
        <v>-0.27600000000000002</v>
      </c>
      <c r="K25" s="173">
        <v>-6.2E-2</v>
      </c>
      <c r="M25" s="36"/>
    </row>
    <row r="26" spans="1:13" s="35" customFormat="1">
      <c r="A26" s="755"/>
      <c r="B26" s="165" t="s">
        <v>88</v>
      </c>
      <c r="C26" s="125">
        <v>1277</v>
      </c>
      <c r="D26" s="125">
        <v>2462</v>
      </c>
      <c r="E26" s="125">
        <v>3539</v>
      </c>
      <c r="F26" s="125">
        <v>1185</v>
      </c>
      <c r="G26" s="125">
        <v>1077</v>
      </c>
      <c r="H26" s="125">
        <v>2262</v>
      </c>
      <c r="I26" s="173">
        <v>0.92800000000000005</v>
      </c>
      <c r="J26" s="173">
        <v>0.437</v>
      </c>
      <c r="K26" s="173">
        <v>1.7709999999999999</v>
      </c>
      <c r="M26" s="36"/>
    </row>
    <row r="27" spans="1:13" s="35" customFormat="1">
      <c r="A27" s="755"/>
      <c r="B27" s="165" t="s">
        <v>89</v>
      </c>
      <c r="C27" s="125">
        <v>1795</v>
      </c>
      <c r="D27" s="128">
        <v>632</v>
      </c>
      <c r="E27" s="128">
        <v>396</v>
      </c>
      <c r="F27" s="125">
        <v>-1163</v>
      </c>
      <c r="G27" s="128">
        <v>-236</v>
      </c>
      <c r="H27" s="125">
        <v>-1399</v>
      </c>
      <c r="I27" s="173">
        <v>-0.64800000000000002</v>
      </c>
      <c r="J27" s="173">
        <v>-0.373</v>
      </c>
      <c r="K27" s="173">
        <v>-0.77900000000000003</v>
      </c>
      <c r="M27" s="36"/>
    </row>
    <row r="28" spans="1:13" s="35" customFormat="1">
      <c r="A28" s="755"/>
      <c r="B28" s="165" t="s">
        <v>90</v>
      </c>
      <c r="C28" s="128">
        <v>789</v>
      </c>
      <c r="D28" s="128">
        <v>782</v>
      </c>
      <c r="E28" s="128">
        <v>474</v>
      </c>
      <c r="F28" s="128">
        <v>-7</v>
      </c>
      <c r="G28" s="128">
        <v>-308</v>
      </c>
      <c r="H28" s="128">
        <v>-315</v>
      </c>
      <c r="I28" s="173">
        <v>-8.9999999999999993E-3</v>
      </c>
      <c r="J28" s="173">
        <v>-0.39400000000000002</v>
      </c>
      <c r="K28" s="173">
        <v>-0.39900000000000002</v>
      </c>
      <c r="M28" s="36"/>
    </row>
    <row r="29" spans="1:13" s="35" customFormat="1">
      <c r="A29" s="755"/>
      <c r="B29" s="165" t="s">
        <v>91</v>
      </c>
      <c r="C29" s="128">
        <v>681</v>
      </c>
      <c r="D29" s="128">
        <v>373</v>
      </c>
      <c r="E29" s="128">
        <v>316</v>
      </c>
      <c r="F29" s="128">
        <v>-308</v>
      </c>
      <c r="G29" s="128">
        <v>-57</v>
      </c>
      <c r="H29" s="128">
        <v>-365</v>
      </c>
      <c r="I29" s="173">
        <v>-0.45200000000000001</v>
      </c>
      <c r="J29" s="173">
        <v>-0.153</v>
      </c>
      <c r="K29" s="173">
        <v>-0.53600000000000003</v>
      </c>
      <c r="M29" s="36"/>
    </row>
    <row r="30" spans="1:13" s="35" customFormat="1">
      <c r="A30" s="754" t="s">
        <v>92</v>
      </c>
      <c r="B30" s="168" t="s">
        <v>7</v>
      </c>
      <c r="C30" s="134">
        <v>1</v>
      </c>
      <c r="D30" s="134">
        <v>1</v>
      </c>
      <c r="E30" s="134">
        <v>1</v>
      </c>
      <c r="F30" s="131">
        <v>0</v>
      </c>
      <c r="G30" s="131">
        <v>0</v>
      </c>
      <c r="H30" s="131">
        <v>0</v>
      </c>
      <c r="I30" s="174"/>
      <c r="J30" s="174"/>
      <c r="K30" s="174"/>
      <c r="M30" s="36"/>
    </row>
    <row r="31" spans="1:13" s="35" customFormat="1">
      <c r="A31" s="754"/>
      <c r="B31" s="166" t="s">
        <v>87</v>
      </c>
      <c r="C31" s="134">
        <v>0.39800000000000002</v>
      </c>
      <c r="D31" s="134">
        <v>0.47799999999999998</v>
      </c>
      <c r="E31" s="134">
        <v>0.373</v>
      </c>
      <c r="F31" s="131">
        <v>8</v>
      </c>
      <c r="G31" s="131">
        <v>-10.4</v>
      </c>
      <c r="H31" s="131">
        <v>-2.5</v>
      </c>
      <c r="I31" s="174"/>
      <c r="J31" s="174"/>
      <c r="K31" s="174"/>
      <c r="M31" s="36"/>
    </row>
    <row r="32" spans="1:13" s="35" customFormat="1">
      <c r="A32" s="754"/>
      <c r="B32" s="166" t="s">
        <v>88</v>
      </c>
      <c r="C32" s="134">
        <v>0.16900000000000001</v>
      </c>
      <c r="D32" s="134">
        <v>0.30299999999999999</v>
      </c>
      <c r="E32" s="134">
        <v>0.46899999999999997</v>
      </c>
      <c r="F32" s="131">
        <v>13.3</v>
      </c>
      <c r="G32" s="131">
        <v>16.7</v>
      </c>
      <c r="H32" s="131">
        <v>30</v>
      </c>
      <c r="I32" s="174"/>
      <c r="J32" s="174"/>
      <c r="K32" s="174"/>
      <c r="M32" s="36"/>
    </row>
    <row r="33" spans="1:13" s="35" customFormat="1">
      <c r="A33" s="754"/>
      <c r="B33" s="166" t="s">
        <v>89</v>
      </c>
      <c r="C33" s="134">
        <v>0.23799999999999999</v>
      </c>
      <c r="D33" s="134">
        <v>7.8E-2</v>
      </c>
      <c r="E33" s="134">
        <v>5.2999999999999999E-2</v>
      </c>
      <c r="F33" s="131">
        <v>-16</v>
      </c>
      <c r="G33" s="131">
        <v>-2.5</v>
      </c>
      <c r="H33" s="131">
        <v>-18.5</v>
      </c>
      <c r="I33" s="174"/>
      <c r="J33" s="174"/>
      <c r="K33" s="174"/>
      <c r="M33" s="36"/>
    </row>
    <row r="34" spans="1:13" s="35" customFormat="1">
      <c r="A34" s="754"/>
      <c r="B34" s="166" t="s">
        <v>90</v>
      </c>
      <c r="C34" s="134">
        <v>0.105</v>
      </c>
      <c r="D34" s="134">
        <v>9.6000000000000002E-2</v>
      </c>
      <c r="E34" s="134">
        <v>6.3E-2</v>
      </c>
      <c r="F34" s="131">
        <v>-0.8</v>
      </c>
      <c r="G34" s="131">
        <v>-3.3</v>
      </c>
      <c r="H34" s="131">
        <v>-4.2</v>
      </c>
      <c r="I34" s="174"/>
      <c r="J34" s="174"/>
      <c r="K34" s="174"/>
      <c r="M34" s="36"/>
    </row>
    <row r="35" spans="1:13" s="35" customFormat="1">
      <c r="A35" s="754"/>
      <c r="B35" s="166" t="s">
        <v>91</v>
      </c>
      <c r="C35" s="134">
        <v>0.09</v>
      </c>
      <c r="D35" s="134">
        <v>4.5999999999999999E-2</v>
      </c>
      <c r="E35" s="134">
        <v>4.2000000000000003E-2</v>
      </c>
      <c r="F35" s="131">
        <v>-4.4000000000000004</v>
      </c>
      <c r="G35" s="131">
        <v>-0.4</v>
      </c>
      <c r="H35" s="131">
        <v>-4.8</v>
      </c>
      <c r="I35" s="174"/>
      <c r="J35" s="174"/>
      <c r="K35" s="174"/>
      <c r="M35" s="36"/>
    </row>
    <row r="36" spans="1:13" s="145" customFormat="1">
      <c r="A36" s="755" t="s">
        <v>487</v>
      </c>
      <c r="B36" s="167" t="s">
        <v>7</v>
      </c>
      <c r="C36" s="125">
        <v>14037</v>
      </c>
      <c r="D36" s="125">
        <v>7241</v>
      </c>
      <c r="E36" s="125">
        <v>1896</v>
      </c>
      <c r="F36" s="125">
        <v>-6796</v>
      </c>
      <c r="G36" s="125">
        <v>-5345</v>
      </c>
      <c r="H36" s="125">
        <v>-12141</v>
      </c>
      <c r="I36" s="173">
        <v>-0.48399999999999999</v>
      </c>
      <c r="J36" s="173">
        <v>-0.73799999999999999</v>
      </c>
      <c r="K36" s="173">
        <v>-0.86499999999999999</v>
      </c>
      <c r="L36" s="144"/>
    </row>
    <row r="37" spans="1:13" s="145" customFormat="1">
      <c r="A37" s="755"/>
      <c r="B37" s="165" t="s">
        <v>93</v>
      </c>
      <c r="C37" s="125">
        <v>8230</v>
      </c>
      <c r="D37" s="125">
        <v>4800</v>
      </c>
      <c r="E37" s="128">
        <v>733</v>
      </c>
      <c r="F37" s="125">
        <v>-3430</v>
      </c>
      <c r="G37" s="125">
        <v>-4067</v>
      </c>
      <c r="H37" s="125">
        <v>-7497</v>
      </c>
      <c r="I37" s="173">
        <v>-0.41699999999999998</v>
      </c>
      <c r="J37" s="173">
        <v>-0.84699999999999998</v>
      </c>
      <c r="K37" s="173">
        <v>-0.91100000000000003</v>
      </c>
      <c r="L37" s="43"/>
      <c r="M37" s="43"/>
    </row>
    <row r="38" spans="1:13" s="43" customFormat="1">
      <c r="A38" s="755"/>
      <c r="B38" s="165" t="s">
        <v>94</v>
      </c>
      <c r="C38" s="125">
        <v>3041</v>
      </c>
      <c r="D38" s="125">
        <v>1111</v>
      </c>
      <c r="E38" s="128">
        <v>369</v>
      </c>
      <c r="F38" s="125">
        <v>-1930</v>
      </c>
      <c r="G38" s="128">
        <v>-742</v>
      </c>
      <c r="H38" s="125">
        <v>-2672</v>
      </c>
      <c r="I38" s="173">
        <v>-0.63500000000000001</v>
      </c>
      <c r="J38" s="173">
        <v>-0.66800000000000004</v>
      </c>
      <c r="K38" s="173">
        <v>-0.879</v>
      </c>
    </row>
    <row r="39" spans="1:13" s="43" customFormat="1">
      <c r="A39" s="755"/>
      <c r="B39" s="165" t="s">
        <v>95</v>
      </c>
      <c r="C39" s="125">
        <v>2766</v>
      </c>
      <c r="D39" s="125">
        <v>1330</v>
      </c>
      <c r="E39" s="128">
        <v>794</v>
      </c>
      <c r="F39" s="125">
        <v>-1436</v>
      </c>
      <c r="G39" s="128">
        <v>-536</v>
      </c>
      <c r="H39" s="125">
        <v>-1972</v>
      </c>
      <c r="I39" s="173">
        <v>-0.51900000000000002</v>
      </c>
      <c r="J39" s="173">
        <v>-0.40300000000000002</v>
      </c>
      <c r="K39" s="173">
        <v>-0.71299999999999997</v>
      </c>
    </row>
    <row r="40" spans="1:13" s="39" customFormat="1">
      <c r="A40" s="754" t="s">
        <v>488</v>
      </c>
      <c r="B40" s="168" t="s">
        <v>7</v>
      </c>
      <c r="C40" s="134">
        <v>1</v>
      </c>
      <c r="D40" s="134">
        <v>1</v>
      </c>
      <c r="E40" s="134">
        <v>1</v>
      </c>
      <c r="F40" s="131">
        <v>0</v>
      </c>
      <c r="G40" s="131">
        <v>0</v>
      </c>
      <c r="H40" s="131">
        <v>0</v>
      </c>
      <c r="I40" s="174"/>
      <c r="J40" s="174"/>
      <c r="K40" s="174"/>
    </row>
    <row r="41" spans="1:13" s="39" customFormat="1">
      <c r="A41" s="754"/>
      <c r="B41" s="166" t="s">
        <v>93</v>
      </c>
      <c r="C41" s="134">
        <v>0.58599999999999997</v>
      </c>
      <c r="D41" s="134">
        <v>0.66300000000000003</v>
      </c>
      <c r="E41" s="134">
        <v>0.38700000000000001</v>
      </c>
      <c r="F41" s="131">
        <v>7.7</v>
      </c>
      <c r="G41" s="131">
        <v>-27.6</v>
      </c>
      <c r="H41" s="131">
        <v>-20</v>
      </c>
      <c r="I41" s="174"/>
      <c r="J41" s="174"/>
      <c r="K41" s="174"/>
    </row>
    <row r="42" spans="1:13" s="39" customFormat="1">
      <c r="A42" s="754"/>
      <c r="B42" s="166" t="s">
        <v>94</v>
      </c>
      <c r="C42" s="134">
        <v>0.217</v>
      </c>
      <c r="D42" s="134">
        <v>0.153</v>
      </c>
      <c r="E42" s="134">
        <v>0.19500000000000001</v>
      </c>
      <c r="F42" s="131">
        <v>-6.3</v>
      </c>
      <c r="G42" s="131">
        <v>4.0999999999999996</v>
      </c>
      <c r="H42" s="131">
        <v>-2.2000000000000002</v>
      </c>
      <c r="I42" s="174"/>
      <c r="J42" s="174"/>
      <c r="K42" s="174"/>
    </row>
    <row r="43" spans="1:13" s="39" customFormat="1">
      <c r="A43" s="754"/>
      <c r="B43" s="166" t="s">
        <v>95</v>
      </c>
      <c r="C43" s="134">
        <v>0.19700000000000001</v>
      </c>
      <c r="D43" s="134">
        <v>0.184</v>
      </c>
      <c r="E43" s="134">
        <v>0.41899999999999998</v>
      </c>
      <c r="F43" s="131">
        <v>-1.3</v>
      </c>
      <c r="G43" s="131">
        <v>23.5</v>
      </c>
      <c r="H43" s="131">
        <v>22.2</v>
      </c>
      <c r="I43" s="174"/>
      <c r="J43" s="174"/>
      <c r="K43" s="174"/>
    </row>
    <row r="44" spans="1:13" s="39" customFormat="1">
      <c r="A44" s="755" t="s">
        <v>96</v>
      </c>
      <c r="B44" s="622" t="s">
        <v>7</v>
      </c>
      <c r="C44" s="125">
        <v>118983</v>
      </c>
      <c r="D44" s="125">
        <v>121311</v>
      </c>
      <c r="E44" s="125">
        <v>120412</v>
      </c>
      <c r="F44" s="125">
        <v>2328</v>
      </c>
      <c r="G44" s="128">
        <v>-899</v>
      </c>
      <c r="H44" s="125">
        <v>1429</v>
      </c>
      <c r="I44" s="173">
        <v>0.02</v>
      </c>
      <c r="J44" s="173">
        <v>-7.0000000000000001E-3</v>
      </c>
      <c r="K44" s="173">
        <v>1.2E-2</v>
      </c>
    </row>
    <row r="45" spans="1:13" s="39" customFormat="1">
      <c r="A45" s="755"/>
      <c r="B45" s="165" t="s">
        <v>75</v>
      </c>
      <c r="C45" s="125">
        <v>2411</v>
      </c>
      <c r="D45" s="125">
        <v>3494</v>
      </c>
      <c r="E45" s="125">
        <v>4950</v>
      </c>
      <c r="F45" s="125">
        <v>1083</v>
      </c>
      <c r="G45" s="125">
        <v>1456</v>
      </c>
      <c r="H45" s="125">
        <v>2539</v>
      </c>
      <c r="I45" s="173">
        <v>0.44900000000000001</v>
      </c>
      <c r="J45" s="173">
        <v>0.41699999999999998</v>
      </c>
      <c r="K45" s="173">
        <v>1.0529999999999999</v>
      </c>
    </row>
    <row r="46" spans="1:13" s="39" customFormat="1">
      <c r="A46" s="755"/>
      <c r="B46" s="165" t="s">
        <v>76</v>
      </c>
      <c r="C46" s="125">
        <v>84411</v>
      </c>
      <c r="D46" s="125">
        <v>99458</v>
      </c>
      <c r="E46" s="125">
        <v>112128</v>
      </c>
      <c r="F46" s="125">
        <v>15047</v>
      </c>
      <c r="G46" s="125">
        <v>12670</v>
      </c>
      <c r="H46" s="125">
        <v>27717</v>
      </c>
      <c r="I46" s="173">
        <v>0.17799999999999999</v>
      </c>
      <c r="J46" s="173">
        <v>0.127</v>
      </c>
      <c r="K46" s="173">
        <v>0.32800000000000001</v>
      </c>
    </row>
    <row r="47" spans="1:13" s="39" customFormat="1">
      <c r="A47" s="755"/>
      <c r="B47" s="165" t="s">
        <v>77</v>
      </c>
      <c r="C47" s="125">
        <v>32151</v>
      </c>
      <c r="D47" s="125">
        <v>18342</v>
      </c>
      <c r="E47" s="125">
        <v>3299</v>
      </c>
      <c r="F47" s="125">
        <v>-13809</v>
      </c>
      <c r="G47" s="125">
        <v>-15043</v>
      </c>
      <c r="H47" s="125">
        <v>-28852</v>
      </c>
      <c r="I47" s="173">
        <v>-0.43</v>
      </c>
      <c r="J47" s="173">
        <v>-0.82</v>
      </c>
      <c r="K47" s="173">
        <v>-0.89700000000000002</v>
      </c>
    </row>
    <row r="48" spans="1:13" s="39" customFormat="1">
      <c r="A48" s="755"/>
      <c r="B48" s="165" t="s">
        <v>78</v>
      </c>
      <c r="C48" s="156">
        <v>10</v>
      </c>
      <c r="D48" s="128">
        <v>17</v>
      </c>
      <c r="E48" s="128">
        <v>35</v>
      </c>
      <c r="F48" s="128">
        <v>7</v>
      </c>
      <c r="G48" s="128">
        <v>18</v>
      </c>
      <c r="H48" s="128">
        <v>25</v>
      </c>
      <c r="I48" s="173">
        <v>0.7</v>
      </c>
      <c r="J48" s="173">
        <v>1.0589999999999999</v>
      </c>
      <c r="K48" s="173">
        <v>2.5</v>
      </c>
    </row>
    <row r="49" spans="1:11" s="39" customFormat="1">
      <c r="A49" s="754" t="s">
        <v>97</v>
      </c>
      <c r="B49" s="629" t="s">
        <v>7</v>
      </c>
      <c r="C49" s="134">
        <v>1</v>
      </c>
      <c r="D49" s="134">
        <v>1</v>
      </c>
      <c r="E49" s="134">
        <v>1</v>
      </c>
      <c r="F49" s="131">
        <v>0</v>
      </c>
      <c r="G49" s="131">
        <v>0</v>
      </c>
      <c r="H49" s="131">
        <v>0</v>
      </c>
      <c r="I49" s="174"/>
      <c r="J49" s="174"/>
      <c r="K49" s="174"/>
    </row>
    <row r="50" spans="1:11" s="39" customFormat="1">
      <c r="A50" s="754"/>
      <c r="B50" s="166" t="s">
        <v>75</v>
      </c>
      <c r="C50" s="134">
        <v>0.02</v>
      </c>
      <c r="D50" s="134">
        <v>2.9000000000000001E-2</v>
      </c>
      <c r="E50" s="134">
        <v>4.1000000000000002E-2</v>
      </c>
      <c r="F50" s="131">
        <v>0.9</v>
      </c>
      <c r="G50" s="131">
        <v>1.2</v>
      </c>
      <c r="H50" s="131">
        <v>2.1</v>
      </c>
      <c r="I50" s="174"/>
      <c r="J50" s="174"/>
      <c r="K50" s="174"/>
    </row>
    <row r="51" spans="1:11" s="39" customFormat="1">
      <c r="A51" s="754"/>
      <c r="B51" s="166" t="s">
        <v>76</v>
      </c>
      <c r="C51" s="134">
        <v>0.70899999999999996</v>
      </c>
      <c r="D51" s="134">
        <v>0.82</v>
      </c>
      <c r="E51" s="134">
        <v>0.93100000000000005</v>
      </c>
      <c r="F51" s="131">
        <v>11</v>
      </c>
      <c r="G51" s="131">
        <v>11.1</v>
      </c>
      <c r="H51" s="131">
        <v>22.2</v>
      </c>
      <c r="I51" s="174"/>
      <c r="J51" s="174"/>
      <c r="K51" s="174"/>
    </row>
    <row r="52" spans="1:11" s="39" customFormat="1">
      <c r="A52" s="754"/>
      <c r="B52" s="166" t="s">
        <v>77</v>
      </c>
      <c r="C52" s="134">
        <v>0.27</v>
      </c>
      <c r="D52" s="134">
        <v>0.151</v>
      </c>
      <c r="E52" s="134">
        <v>2.7E-2</v>
      </c>
      <c r="F52" s="131">
        <v>-11.9</v>
      </c>
      <c r="G52" s="131">
        <v>-12.4</v>
      </c>
      <c r="H52" s="131">
        <v>-24.3</v>
      </c>
      <c r="I52" s="174"/>
      <c r="J52" s="174"/>
      <c r="K52" s="174"/>
    </row>
    <row r="53" spans="1:11" s="39" customFormat="1">
      <c r="A53" s="754"/>
      <c r="B53" s="166" t="s">
        <v>78</v>
      </c>
      <c r="C53" s="134">
        <v>0</v>
      </c>
      <c r="D53" s="134">
        <v>0</v>
      </c>
      <c r="E53" s="134">
        <v>0</v>
      </c>
      <c r="F53" s="131">
        <v>0</v>
      </c>
      <c r="G53" s="131">
        <v>0</v>
      </c>
      <c r="H53" s="131">
        <v>0</v>
      </c>
      <c r="I53" s="174"/>
      <c r="J53" s="174"/>
      <c r="K53" s="174"/>
    </row>
    <row r="54" spans="1:11" s="39" customFormat="1">
      <c r="A54" s="755" t="s">
        <v>98</v>
      </c>
      <c r="B54" s="167" t="s">
        <v>7</v>
      </c>
      <c r="C54" s="125">
        <v>2411</v>
      </c>
      <c r="D54" s="125">
        <v>3494</v>
      </c>
      <c r="E54" s="125">
        <v>4950</v>
      </c>
      <c r="F54" s="125">
        <v>1083</v>
      </c>
      <c r="G54" s="125">
        <v>1456</v>
      </c>
      <c r="H54" s="125">
        <v>2539</v>
      </c>
      <c r="I54" s="173">
        <v>0.44900000000000001</v>
      </c>
      <c r="J54" s="173">
        <v>0.41699999999999998</v>
      </c>
      <c r="K54" s="173">
        <v>1.0529999999999999</v>
      </c>
    </row>
    <row r="55" spans="1:11" s="39" customFormat="1">
      <c r="A55" s="755"/>
      <c r="B55" s="165" t="s">
        <v>81</v>
      </c>
      <c r="C55" s="128">
        <v>58</v>
      </c>
      <c r="D55" s="128">
        <v>35</v>
      </c>
      <c r="E55" s="125">
        <v>3274</v>
      </c>
      <c r="F55" s="128">
        <v>-23</v>
      </c>
      <c r="G55" s="125">
        <v>3239</v>
      </c>
      <c r="H55" s="125">
        <v>3216</v>
      </c>
      <c r="I55" s="173">
        <v>-0.39700000000000002</v>
      </c>
      <c r="J55" s="173">
        <v>92.543000000000006</v>
      </c>
      <c r="K55" s="173">
        <v>55.448</v>
      </c>
    </row>
    <row r="56" spans="1:11" s="39" customFormat="1">
      <c r="A56" s="755"/>
      <c r="B56" s="165" t="s">
        <v>82</v>
      </c>
      <c r="C56" s="128">
        <v>117</v>
      </c>
      <c r="D56" s="128">
        <v>477</v>
      </c>
      <c r="E56" s="128">
        <v>520</v>
      </c>
      <c r="F56" s="128">
        <v>360</v>
      </c>
      <c r="G56" s="128">
        <v>43</v>
      </c>
      <c r="H56" s="128">
        <v>403</v>
      </c>
      <c r="I56" s="173">
        <v>3.077</v>
      </c>
      <c r="J56" s="173">
        <v>0.09</v>
      </c>
      <c r="K56" s="173">
        <v>3.444</v>
      </c>
    </row>
    <row r="57" spans="1:11" s="39" customFormat="1">
      <c r="A57" s="755"/>
      <c r="B57" s="165" t="s">
        <v>83</v>
      </c>
      <c r="C57" s="128">
        <v>763</v>
      </c>
      <c r="D57" s="125">
        <v>1893</v>
      </c>
      <c r="E57" s="128">
        <v>328</v>
      </c>
      <c r="F57" s="125">
        <v>1130</v>
      </c>
      <c r="G57" s="125">
        <v>-1565</v>
      </c>
      <c r="H57" s="128">
        <v>-435</v>
      </c>
      <c r="I57" s="173">
        <v>1.4810000000000001</v>
      </c>
      <c r="J57" s="173">
        <v>-0.82699999999999996</v>
      </c>
      <c r="K57" s="173">
        <v>-0.56999999999999995</v>
      </c>
    </row>
    <row r="58" spans="1:11" s="39" customFormat="1">
      <c r="A58" s="755"/>
      <c r="B58" s="165" t="s">
        <v>84</v>
      </c>
      <c r="C58" s="125">
        <v>1473</v>
      </c>
      <c r="D58" s="125">
        <v>1089</v>
      </c>
      <c r="E58" s="128">
        <v>828</v>
      </c>
      <c r="F58" s="128">
        <v>-384</v>
      </c>
      <c r="G58" s="128">
        <v>-261</v>
      </c>
      <c r="H58" s="128">
        <v>-645</v>
      </c>
      <c r="I58" s="173">
        <v>-0.26100000000000001</v>
      </c>
      <c r="J58" s="173">
        <v>-0.24</v>
      </c>
      <c r="K58" s="173">
        <v>-0.438</v>
      </c>
    </row>
    <row r="59" spans="1:11" s="39" customFormat="1">
      <c r="A59" s="754" t="s">
        <v>99</v>
      </c>
      <c r="B59" s="168" t="s">
        <v>7</v>
      </c>
      <c r="C59" s="134">
        <v>1</v>
      </c>
      <c r="D59" s="134">
        <v>1</v>
      </c>
      <c r="E59" s="134">
        <v>1</v>
      </c>
      <c r="F59" s="131">
        <v>0</v>
      </c>
      <c r="G59" s="131">
        <v>0</v>
      </c>
      <c r="H59" s="131">
        <v>0</v>
      </c>
      <c r="I59" s="174"/>
      <c r="J59" s="174"/>
      <c r="K59" s="174"/>
    </row>
    <row r="60" spans="1:11" s="39" customFormat="1">
      <c r="A60" s="754"/>
      <c r="B60" s="166" t="s">
        <v>81</v>
      </c>
      <c r="C60" s="134">
        <v>2.4E-2</v>
      </c>
      <c r="D60" s="134">
        <v>0.01</v>
      </c>
      <c r="E60" s="134">
        <v>0.66100000000000003</v>
      </c>
      <c r="F60" s="131">
        <v>-1.4</v>
      </c>
      <c r="G60" s="131">
        <v>65.099999999999994</v>
      </c>
      <c r="H60" s="131">
        <v>63.7</v>
      </c>
      <c r="I60" s="174"/>
      <c r="J60" s="174"/>
      <c r="K60" s="174"/>
    </row>
    <row r="61" spans="1:11" s="39" customFormat="1">
      <c r="A61" s="754"/>
      <c r="B61" s="166" t="s">
        <v>82</v>
      </c>
      <c r="C61" s="134">
        <v>4.9000000000000002E-2</v>
      </c>
      <c r="D61" s="134">
        <v>0.13700000000000001</v>
      </c>
      <c r="E61" s="134">
        <v>0.105</v>
      </c>
      <c r="F61" s="131">
        <v>8.8000000000000007</v>
      </c>
      <c r="G61" s="131">
        <v>-3.1</v>
      </c>
      <c r="H61" s="131">
        <v>5.7</v>
      </c>
      <c r="I61" s="174"/>
      <c r="J61" s="174"/>
      <c r="K61" s="174"/>
    </row>
    <row r="62" spans="1:11" s="39" customFormat="1">
      <c r="A62" s="754"/>
      <c r="B62" s="166" t="s">
        <v>83</v>
      </c>
      <c r="C62" s="134">
        <v>0.316</v>
      </c>
      <c r="D62" s="134">
        <v>0.54200000000000004</v>
      </c>
      <c r="E62" s="134">
        <v>6.6000000000000003E-2</v>
      </c>
      <c r="F62" s="131">
        <v>22.5</v>
      </c>
      <c r="G62" s="131">
        <v>-47.6</v>
      </c>
      <c r="H62" s="131">
        <v>-25</v>
      </c>
      <c r="I62" s="174"/>
      <c r="J62" s="174"/>
      <c r="K62" s="174"/>
    </row>
    <row r="63" spans="1:11" s="39" customFormat="1">
      <c r="A63" s="754"/>
      <c r="B63" s="166" t="s">
        <v>84</v>
      </c>
      <c r="C63" s="134">
        <v>0.61099999999999999</v>
      </c>
      <c r="D63" s="134">
        <v>0.312</v>
      </c>
      <c r="E63" s="134">
        <v>0.16700000000000001</v>
      </c>
      <c r="F63" s="131">
        <v>-29.9</v>
      </c>
      <c r="G63" s="131">
        <v>-14.4</v>
      </c>
      <c r="H63" s="131">
        <v>-44.4</v>
      </c>
      <c r="I63" s="174"/>
      <c r="J63" s="174"/>
      <c r="K63" s="174"/>
    </row>
    <row r="64" spans="1:11" s="39" customFormat="1">
      <c r="A64" s="755" t="s">
        <v>100</v>
      </c>
      <c r="B64" s="167" t="s">
        <v>7</v>
      </c>
      <c r="C64" s="125">
        <v>84411</v>
      </c>
      <c r="D64" s="125">
        <v>99458</v>
      </c>
      <c r="E64" s="125">
        <v>112128</v>
      </c>
      <c r="F64" s="125">
        <v>15047</v>
      </c>
      <c r="G64" s="125">
        <v>12670</v>
      </c>
      <c r="H64" s="125">
        <v>27717</v>
      </c>
      <c r="I64" s="173">
        <v>0.17799999999999999</v>
      </c>
      <c r="J64" s="173">
        <v>0.127</v>
      </c>
      <c r="K64" s="173">
        <v>0.32800000000000001</v>
      </c>
    </row>
    <row r="65" spans="1:11" s="39" customFormat="1">
      <c r="A65" s="755"/>
      <c r="B65" s="165" t="s">
        <v>87</v>
      </c>
      <c r="C65" s="125">
        <v>42987</v>
      </c>
      <c r="D65" s="125">
        <v>67776</v>
      </c>
      <c r="E65" s="125">
        <v>63495</v>
      </c>
      <c r="F65" s="125">
        <v>24789</v>
      </c>
      <c r="G65" s="125">
        <v>-4281</v>
      </c>
      <c r="H65" s="125">
        <v>20508</v>
      </c>
      <c r="I65" s="173">
        <v>0.57699999999999996</v>
      </c>
      <c r="J65" s="173">
        <v>-6.3E-2</v>
      </c>
      <c r="K65" s="173">
        <v>0.47699999999999998</v>
      </c>
    </row>
    <row r="66" spans="1:11" s="39" customFormat="1">
      <c r="A66" s="755"/>
      <c r="B66" s="165" t="s">
        <v>88</v>
      </c>
      <c r="C66" s="125">
        <v>6010</v>
      </c>
      <c r="D66" s="125">
        <v>18076</v>
      </c>
      <c r="E66" s="125">
        <v>35025</v>
      </c>
      <c r="F66" s="125">
        <v>12066</v>
      </c>
      <c r="G66" s="125">
        <v>16949</v>
      </c>
      <c r="H66" s="125">
        <v>29015</v>
      </c>
      <c r="I66" s="173">
        <v>2.008</v>
      </c>
      <c r="J66" s="173">
        <v>0.93799999999999994</v>
      </c>
      <c r="K66" s="173">
        <v>4.8280000000000003</v>
      </c>
    </row>
    <row r="67" spans="1:11" s="39" customFormat="1">
      <c r="A67" s="755"/>
      <c r="B67" s="165" t="s">
        <v>89</v>
      </c>
      <c r="C67" s="125">
        <v>24391</v>
      </c>
      <c r="D67" s="125">
        <v>9562</v>
      </c>
      <c r="E67" s="125">
        <v>6837</v>
      </c>
      <c r="F67" s="125">
        <v>-14829</v>
      </c>
      <c r="G67" s="125">
        <v>-2725</v>
      </c>
      <c r="H67" s="125">
        <v>-17554</v>
      </c>
      <c r="I67" s="173">
        <v>-0.60799999999999998</v>
      </c>
      <c r="J67" s="173">
        <v>-0.28499999999999998</v>
      </c>
      <c r="K67" s="173">
        <v>-0.72</v>
      </c>
    </row>
    <row r="68" spans="1:11" s="39" customFormat="1">
      <c r="A68" s="755"/>
      <c r="B68" s="165" t="s">
        <v>90</v>
      </c>
      <c r="C68" s="125">
        <v>10364</v>
      </c>
      <c r="D68" s="125">
        <v>3920</v>
      </c>
      <c r="E68" s="125">
        <v>6596</v>
      </c>
      <c r="F68" s="125">
        <v>-6444</v>
      </c>
      <c r="G68" s="125">
        <v>2676</v>
      </c>
      <c r="H68" s="125">
        <v>-3768</v>
      </c>
      <c r="I68" s="173">
        <v>-0.622</v>
      </c>
      <c r="J68" s="173">
        <v>0.68300000000000005</v>
      </c>
      <c r="K68" s="173">
        <v>-0.36399999999999999</v>
      </c>
    </row>
    <row r="69" spans="1:11" s="39" customFormat="1">
      <c r="A69" s="755"/>
      <c r="B69" s="165" t="s">
        <v>91</v>
      </c>
      <c r="C69" s="128">
        <v>659</v>
      </c>
      <c r="D69" s="128">
        <v>124</v>
      </c>
      <c r="E69" s="128">
        <v>175</v>
      </c>
      <c r="F69" s="128">
        <v>-535</v>
      </c>
      <c r="G69" s="128">
        <v>51</v>
      </c>
      <c r="H69" s="128">
        <v>-484</v>
      </c>
      <c r="I69" s="173">
        <v>-0.81200000000000006</v>
      </c>
      <c r="J69" s="173">
        <v>0.41099999999999998</v>
      </c>
      <c r="K69" s="173">
        <v>-0.73399999999999999</v>
      </c>
    </row>
    <row r="70" spans="1:11" s="39" customFormat="1">
      <c r="A70" s="754" t="s">
        <v>101</v>
      </c>
      <c r="B70" s="168" t="s">
        <v>7</v>
      </c>
      <c r="C70" s="134">
        <v>1</v>
      </c>
      <c r="D70" s="134">
        <v>1</v>
      </c>
      <c r="E70" s="134">
        <v>1</v>
      </c>
      <c r="F70" s="131">
        <v>0</v>
      </c>
      <c r="G70" s="131">
        <v>0</v>
      </c>
      <c r="H70" s="131">
        <v>0</v>
      </c>
      <c r="I70" s="174"/>
      <c r="J70" s="174"/>
      <c r="K70" s="174"/>
    </row>
    <row r="71" spans="1:11" s="39" customFormat="1">
      <c r="A71" s="754"/>
      <c r="B71" s="166" t="s">
        <v>87</v>
      </c>
      <c r="C71" s="134">
        <v>0.50900000000000001</v>
      </c>
      <c r="D71" s="134">
        <v>0.68100000000000005</v>
      </c>
      <c r="E71" s="134">
        <v>0.56599999999999995</v>
      </c>
      <c r="F71" s="131">
        <v>17.2</v>
      </c>
      <c r="G71" s="131">
        <v>-11.5</v>
      </c>
      <c r="H71" s="131">
        <v>5.7</v>
      </c>
      <c r="I71" s="174"/>
      <c r="J71" s="174"/>
      <c r="K71" s="174"/>
    </row>
    <row r="72" spans="1:11" s="39" customFormat="1">
      <c r="A72" s="754"/>
      <c r="B72" s="166" t="s">
        <v>88</v>
      </c>
      <c r="C72" s="134">
        <v>7.0999999999999994E-2</v>
      </c>
      <c r="D72" s="134">
        <v>0.182</v>
      </c>
      <c r="E72" s="134">
        <v>0.312</v>
      </c>
      <c r="F72" s="131">
        <v>11.1</v>
      </c>
      <c r="G72" s="131">
        <v>13.1</v>
      </c>
      <c r="H72" s="131">
        <v>24.1</v>
      </c>
      <c r="I72" s="174"/>
      <c r="J72" s="174"/>
      <c r="K72" s="174"/>
    </row>
    <row r="73" spans="1:11" s="39" customFormat="1">
      <c r="A73" s="754"/>
      <c r="B73" s="166" t="s">
        <v>89</v>
      </c>
      <c r="C73" s="134">
        <v>0.28899999999999998</v>
      </c>
      <c r="D73" s="134">
        <v>9.6000000000000002E-2</v>
      </c>
      <c r="E73" s="134">
        <v>6.0999999999999999E-2</v>
      </c>
      <c r="F73" s="131">
        <v>-19.3</v>
      </c>
      <c r="G73" s="131">
        <v>-3.5</v>
      </c>
      <c r="H73" s="131">
        <v>-22.8</v>
      </c>
      <c r="I73" s="174"/>
      <c r="J73" s="174"/>
      <c r="K73" s="174"/>
    </row>
    <row r="74" spans="1:11" s="39" customFormat="1">
      <c r="A74" s="754"/>
      <c r="B74" s="166" t="s">
        <v>90</v>
      </c>
      <c r="C74" s="134">
        <v>0.123</v>
      </c>
      <c r="D74" s="134">
        <v>3.9E-2</v>
      </c>
      <c r="E74" s="134">
        <v>5.8999999999999997E-2</v>
      </c>
      <c r="F74" s="131">
        <v>-8.3000000000000007</v>
      </c>
      <c r="G74" s="131">
        <v>1.9</v>
      </c>
      <c r="H74" s="131">
        <v>-6.4</v>
      </c>
      <c r="I74" s="174"/>
      <c r="J74" s="174"/>
      <c r="K74" s="174"/>
    </row>
    <row r="75" spans="1:11" s="39" customFormat="1">
      <c r="A75" s="754"/>
      <c r="B75" s="166" t="s">
        <v>91</v>
      </c>
      <c r="C75" s="134">
        <v>8.0000000000000002E-3</v>
      </c>
      <c r="D75" s="134">
        <v>1E-3</v>
      </c>
      <c r="E75" s="134">
        <v>2E-3</v>
      </c>
      <c r="F75" s="131">
        <v>-0.7</v>
      </c>
      <c r="G75" s="131">
        <v>0</v>
      </c>
      <c r="H75" s="131">
        <v>-0.6</v>
      </c>
      <c r="I75" s="174"/>
      <c r="J75" s="174"/>
      <c r="K75" s="174"/>
    </row>
    <row r="76" spans="1:11" s="39" customFormat="1">
      <c r="A76" s="755" t="s">
        <v>869</v>
      </c>
      <c r="B76" s="167" t="s">
        <v>7</v>
      </c>
      <c r="C76" s="125">
        <v>32151</v>
      </c>
      <c r="D76" s="125">
        <v>18342</v>
      </c>
      <c r="E76" s="125">
        <v>3299</v>
      </c>
      <c r="F76" s="125">
        <v>-13809</v>
      </c>
      <c r="G76" s="125">
        <v>-15043</v>
      </c>
      <c r="H76" s="125">
        <v>-28852</v>
      </c>
      <c r="I76" s="173">
        <v>-0.43</v>
      </c>
      <c r="J76" s="173">
        <v>-0.82</v>
      </c>
      <c r="K76" s="173">
        <v>-0.89700000000000002</v>
      </c>
    </row>
    <row r="77" spans="1:11" s="39" customFormat="1">
      <c r="A77" s="755"/>
      <c r="B77" s="165" t="s">
        <v>93</v>
      </c>
      <c r="C77" s="125">
        <v>9521</v>
      </c>
      <c r="D77" s="125">
        <v>8716</v>
      </c>
      <c r="E77" s="128">
        <v>766</v>
      </c>
      <c r="F77" s="128">
        <v>-805</v>
      </c>
      <c r="G77" s="125">
        <v>-7950</v>
      </c>
      <c r="H77" s="125">
        <v>-8755</v>
      </c>
      <c r="I77" s="173">
        <v>-8.5000000000000006E-2</v>
      </c>
      <c r="J77" s="173">
        <v>-0.91200000000000003</v>
      </c>
      <c r="K77" s="173">
        <v>-0.92</v>
      </c>
    </row>
    <row r="78" spans="1:11" s="39" customFormat="1">
      <c r="A78" s="755"/>
      <c r="B78" s="165" t="s">
        <v>94</v>
      </c>
      <c r="C78" s="125">
        <v>14771</v>
      </c>
      <c r="D78" s="125">
        <v>4603</v>
      </c>
      <c r="E78" s="128">
        <v>888</v>
      </c>
      <c r="F78" s="125">
        <v>-10168</v>
      </c>
      <c r="G78" s="125">
        <v>-3715</v>
      </c>
      <c r="H78" s="125">
        <v>-13883</v>
      </c>
      <c r="I78" s="173">
        <v>-0.68799999999999994</v>
      </c>
      <c r="J78" s="173">
        <v>-0.80700000000000005</v>
      </c>
      <c r="K78" s="173">
        <v>-0.94</v>
      </c>
    </row>
    <row r="79" spans="1:11" s="39" customFormat="1">
      <c r="A79" s="755"/>
      <c r="B79" s="165" t="s">
        <v>95</v>
      </c>
      <c r="C79" s="125">
        <v>7859</v>
      </c>
      <c r="D79" s="125">
        <v>5023</v>
      </c>
      <c r="E79" s="125">
        <v>1645</v>
      </c>
      <c r="F79" s="125">
        <v>-2836</v>
      </c>
      <c r="G79" s="125">
        <v>-3378</v>
      </c>
      <c r="H79" s="125">
        <v>-6214</v>
      </c>
      <c r="I79" s="173">
        <v>-0.36099999999999999</v>
      </c>
      <c r="J79" s="173">
        <v>-0.67300000000000004</v>
      </c>
      <c r="K79" s="173">
        <v>-0.79100000000000004</v>
      </c>
    </row>
    <row r="80" spans="1:11" s="39" customFormat="1">
      <c r="A80" s="754" t="s">
        <v>870</v>
      </c>
      <c r="B80" s="168" t="s">
        <v>7</v>
      </c>
      <c r="C80" s="134">
        <v>1</v>
      </c>
      <c r="D80" s="134">
        <v>1</v>
      </c>
      <c r="E80" s="134">
        <v>1</v>
      </c>
      <c r="F80" s="131">
        <v>0</v>
      </c>
      <c r="G80" s="131">
        <v>0</v>
      </c>
      <c r="H80" s="131">
        <v>0</v>
      </c>
      <c r="I80" s="174"/>
      <c r="J80" s="174"/>
      <c r="K80" s="174"/>
    </row>
    <row r="81" spans="1:11" s="39" customFormat="1">
      <c r="A81" s="754"/>
      <c r="B81" s="166" t="s">
        <v>93</v>
      </c>
      <c r="C81" s="134">
        <v>0.29599999999999999</v>
      </c>
      <c r="D81" s="134">
        <v>0.47499999999999998</v>
      </c>
      <c r="E81" s="134">
        <v>0.23200000000000001</v>
      </c>
      <c r="F81" s="131">
        <v>17.899999999999999</v>
      </c>
      <c r="G81" s="131">
        <v>-24.3</v>
      </c>
      <c r="H81" s="131">
        <v>-6.4</v>
      </c>
      <c r="I81" s="174"/>
      <c r="J81" s="174"/>
      <c r="K81" s="174"/>
    </row>
    <row r="82" spans="1:11" s="39" customFormat="1">
      <c r="A82" s="754"/>
      <c r="B82" s="166" t="s">
        <v>94</v>
      </c>
      <c r="C82" s="134">
        <v>0.45900000000000002</v>
      </c>
      <c r="D82" s="134">
        <v>0.251</v>
      </c>
      <c r="E82" s="134">
        <v>0.26900000000000002</v>
      </c>
      <c r="F82" s="131">
        <v>-20.8</v>
      </c>
      <c r="G82" s="131">
        <v>1.8</v>
      </c>
      <c r="H82" s="131">
        <v>-19</v>
      </c>
      <c r="I82" s="174"/>
      <c r="J82" s="174"/>
      <c r="K82" s="174"/>
    </row>
    <row r="83" spans="1:11" s="39" customFormat="1">
      <c r="A83" s="754"/>
      <c r="B83" s="166" t="s">
        <v>95</v>
      </c>
      <c r="C83" s="134">
        <v>0.24399999999999999</v>
      </c>
      <c r="D83" s="134">
        <v>0.27400000000000002</v>
      </c>
      <c r="E83" s="134">
        <v>0.499</v>
      </c>
      <c r="F83" s="131">
        <v>2.9</v>
      </c>
      <c r="G83" s="131">
        <v>22.5</v>
      </c>
      <c r="H83" s="131">
        <v>25.4</v>
      </c>
      <c r="I83" s="174"/>
      <c r="J83" s="174"/>
      <c r="K83" s="174"/>
    </row>
    <row r="84" spans="1:11" s="39" customFormat="1">
      <c r="A84" s="755" t="s">
        <v>104</v>
      </c>
      <c r="B84" s="622" t="s">
        <v>7</v>
      </c>
      <c r="C84" s="128">
        <v>4.8</v>
      </c>
      <c r="D84" s="128">
        <v>6.3</v>
      </c>
      <c r="E84" s="128">
        <v>8.9</v>
      </c>
      <c r="F84" s="128">
        <v>1.5</v>
      </c>
      <c r="G84" s="128">
        <v>2.6</v>
      </c>
      <c r="H84" s="128">
        <v>4.0999999999999996</v>
      </c>
      <c r="I84" s="173">
        <v>0.307</v>
      </c>
      <c r="J84" s="173">
        <v>0.41299999999999998</v>
      </c>
      <c r="K84" s="173">
        <v>0.84599999999999997</v>
      </c>
    </row>
    <row r="85" spans="1:11" s="39" customFormat="1">
      <c r="A85" s="755"/>
      <c r="B85" s="165" t="s">
        <v>75</v>
      </c>
      <c r="C85" s="128">
        <v>0.8</v>
      </c>
      <c r="D85" s="128">
        <v>0.9</v>
      </c>
      <c r="E85" s="128">
        <v>1.3</v>
      </c>
      <c r="F85" s="128">
        <v>0.1</v>
      </c>
      <c r="G85" s="128">
        <v>0.4</v>
      </c>
      <c r="H85" s="128">
        <v>0.5</v>
      </c>
      <c r="I85" s="173">
        <v>0.17</v>
      </c>
      <c r="J85" s="173">
        <v>0.40200000000000002</v>
      </c>
      <c r="K85" s="173">
        <v>0.64100000000000001</v>
      </c>
    </row>
    <row r="86" spans="1:11" s="39" customFormat="1">
      <c r="A86" s="755"/>
      <c r="B86" s="165" t="s">
        <v>76</v>
      </c>
      <c r="C86" s="128">
        <v>11.2</v>
      </c>
      <c r="D86" s="128">
        <v>12.2</v>
      </c>
      <c r="E86" s="128">
        <v>14.9</v>
      </c>
      <c r="F86" s="128">
        <v>1</v>
      </c>
      <c r="G86" s="128">
        <v>2.6</v>
      </c>
      <c r="H86" s="128">
        <v>3.7</v>
      </c>
      <c r="I86" s="173">
        <v>9.1999999999999998E-2</v>
      </c>
      <c r="J86" s="173">
        <v>0.217</v>
      </c>
      <c r="K86" s="173">
        <v>0.32900000000000001</v>
      </c>
    </row>
    <row r="87" spans="1:11" s="39" customFormat="1">
      <c r="A87" s="755"/>
      <c r="B87" s="165" t="s">
        <v>77</v>
      </c>
      <c r="C87" s="128">
        <v>2.2999999999999998</v>
      </c>
      <c r="D87" s="128">
        <v>2.5</v>
      </c>
      <c r="E87" s="128">
        <v>1.7</v>
      </c>
      <c r="F87" s="128">
        <v>0.2</v>
      </c>
      <c r="G87" s="128">
        <v>-0.8</v>
      </c>
      <c r="H87" s="128">
        <v>-0.6</v>
      </c>
      <c r="I87" s="173">
        <v>0.106</v>
      </c>
      <c r="J87" s="173">
        <v>-0.313</v>
      </c>
      <c r="K87" s="173">
        <v>-0.24</v>
      </c>
    </row>
    <row r="88" spans="1:11" s="39" customFormat="1">
      <c r="A88" s="755"/>
      <c r="B88" s="165" t="s">
        <v>78</v>
      </c>
      <c r="C88" s="128">
        <v>0.1</v>
      </c>
      <c r="D88" s="128">
        <v>0.1</v>
      </c>
      <c r="E88" s="128">
        <v>0.1</v>
      </c>
      <c r="F88" s="128">
        <v>0</v>
      </c>
      <c r="G88" s="128">
        <v>0</v>
      </c>
      <c r="H88" s="128">
        <v>0</v>
      </c>
      <c r="I88" s="173">
        <v>8.2000000000000003E-2</v>
      </c>
      <c r="J88" s="173">
        <v>0</v>
      </c>
      <c r="K88" s="173">
        <v>8.2000000000000003E-2</v>
      </c>
    </row>
    <row r="89" spans="1:11" s="39" customFormat="1">
      <c r="A89" s="754" t="s">
        <v>105</v>
      </c>
      <c r="B89" s="629" t="s">
        <v>7</v>
      </c>
      <c r="C89" s="134">
        <v>1</v>
      </c>
      <c r="D89" s="134">
        <v>1</v>
      </c>
      <c r="E89" s="134">
        <v>1</v>
      </c>
      <c r="F89" s="131">
        <v>0</v>
      </c>
      <c r="G89" s="131">
        <v>0</v>
      </c>
      <c r="H89" s="131">
        <v>0</v>
      </c>
      <c r="I89" s="174"/>
      <c r="J89" s="174"/>
      <c r="K89" s="174"/>
    </row>
    <row r="90" spans="1:11" s="39" customFormat="1">
      <c r="A90" s="754"/>
      <c r="B90" s="166" t="s">
        <v>75</v>
      </c>
      <c r="C90" s="134">
        <v>0.16500000000000001</v>
      </c>
      <c r="D90" s="134">
        <v>0.14799999999999999</v>
      </c>
      <c r="E90" s="134">
        <v>0.14699999999999999</v>
      </c>
      <c r="F90" s="131">
        <v>-1.7</v>
      </c>
      <c r="G90" s="131">
        <v>-0.1</v>
      </c>
      <c r="H90" s="131">
        <v>-1.8</v>
      </c>
      <c r="I90" s="174"/>
      <c r="J90" s="174"/>
      <c r="K90" s="174"/>
    </row>
    <row r="91" spans="1:11" s="39" customFormat="1">
      <c r="A91" s="754"/>
      <c r="B91" s="166" t="s">
        <v>76</v>
      </c>
      <c r="C91" s="134">
        <v>2.323</v>
      </c>
      <c r="D91" s="134">
        <v>1.9419999999999999</v>
      </c>
      <c r="E91" s="134">
        <v>1.6719999999999999</v>
      </c>
      <c r="F91" s="131">
        <v>-38.1</v>
      </c>
      <c r="G91" s="131">
        <v>-27</v>
      </c>
      <c r="H91" s="131">
        <v>-65.099999999999994</v>
      </c>
      <c r="I91" s="174"/>
      <c r="J91" s="174"/>
      <c r="K91" s="174"/>
    </row>
    <row r="92" spans="1:11" s="39" customFormat="1">
      <c r="A92" s="754"/>
      <c r="B92" s="166" t="s">
        <v>77</v>
      </c>
      <c r="C92" s="134">
        <v>0.47599999999999998</v>
      </c>
      <c r="D92" s="134">
        <v>0.40300000000000002</v>
      </c>
      <c r="E92" s="134">
        <v>0.19600000000000001</v>
      </c>
      <c r="F92" s="131">
        <v>-7.3</v>
      </c>
      <c r="G92" s="131">
        <v>-20.7</v>
      </c>
      <c r="H92" s="131">
        <v>-28</v>
      </c>
      <c r="I92" s="174"/>
      <c r="J92" s="174"/>
      <c r="K92" s="174"/>
    </row>
    <row r="93" spans="1:11" s="39" customFormat="1">
      <c r="A93" s="754"/>
      <c r="B93" s="166" t="s">
        <v>78</v>
      </c>
      <c r="C93" s="134">
        <v>2.1000000000000001E-2</v>
      </c>
      <c r="D93" s="134">
        <v>1.7999999999999999E-2</v>
      </c>
      <c r="E93" s="134">
        <v>1.2E-2</v>
      </c>
      <c r="F93" s="131">
        <v>-0.4</v>
      </c>
      <c r="G93" s="131">
        <v>-0.5</v>
      </c>
      <c r="H93" s="131">
        <v>-0.9</v>
      </c>
      <c r="I93" s="174"/>
      <c r="J93" s="174"/>
      <c r="K93" s="174"/>
    </row>
    <row r="94" spans="1:11" s="39" customFormat="1">
      <c r="A94" s="755" t="s">
        <v>106</v>
      </c>
      <c r="B94" s="167" t="s">
        <v>7</v>
      </c>
      <c r="C94" s="128">
        <v>0.8</v>
      </c>
      <c r="D94" s="128">
        <v>0.9</v>
      </c>
      <c r="E94" s="128">
        <v>1.3</v>
      </c>
      <c r="F94" s="128">
        <v>0.1</v>
      </c>
      <c r="G94" s="128">
        <v>0.4</v>
      </c>
      <c r="H94" s="128">
        <v>0.5</v>
      </c>
      <c r="I94" s="173">
        <v>0.17</v>
      </c>
      <c r="J94" s="173">
        <v>0.40200000000000002</v>
      </c>
      <c r="K94" s="173">
        <v>0.64100000000000001</v>
      </c>
    </row>
    <row r="95" spans="1:11" s="39" customFormat="1">
      <c r="A95" s="755"/>
      <c r="B95" s="165" t="s">
        <v>81</v>
      </c>
      <c r="C95" s="128">
        <v>0.5</v>
      </c>
      <c r="D95" s="128">
        <v>0.4</v>
      </c>
      <c r="E95" s="128">
        <v>2.2000000000000002</v>
      </c>
      <c r="F95" s="128">
        <v>-0.1</v>
      </c>
      <c r="G95" s="128">
        <v>1.8</v>
      </c>
      <c r="H95" s="128">
        <v>1.7</v>
      </c>
      <c r="I95" s="173">
        <v>-0.23300000000000001</v>
      </c>
      <c r="J95" s="173">
        <v>4.6879999999999997</v>
      </c>
      <c r="K95" s="173">
        <v>3.3650000000000002</v>
      </c>
    </row>
    <row r="96" spans="1:11" s="39" customFormat="1">
      <c r="A96" s="755"/>
      <c r="B96" s="165" t="s">
        <v>82</v>
      </c>
      <c r="C96" s="128">
        <v>1.1000000000000001</v>
      </c>
      <c r="D96" s="128">
        <v>1.7</v>
      </c>
      <c r="E96" s="128">
        <v>1.8</v>
      </c>
      <c r="F96" s="128">
        <v>0.6</v>
      </c>
      <c r="G96" s="128">
        <v>0.2</v>
      </c>
      <c r="H96" s="128">
        <v>0.8</v>
      </c>
      <c r="I96" s="173">
        <v>0.56599999999999995</v>
      </c>
      <c r="J96" s="173">
        <v>0.10199999999999999</v>
      </c>
      <c r="K96" s="173">
        <v>0.72499999999999998</v>
      </c>
    </row>
    <row r="97" spans="1:11" s="39" customFormat="1">
      <c r="A97" s="755"/>
      <c r="B97" s="165" t="s">
        <v>83</v>
      </c>
      <c r="C97" s="128">
        <v>0.9</v>
      </c>
      <c r="D97" s="128">
        <v>1.2</v>
      </c>
      <c r="E97" s="128">
        <v>0.7</v>
      </c>
      <c r="F97" s="128">
        <v>0.2</v>
      </c>
      <c r="G97" s="128">
        <v>-0.5</v>
      </c>
      <c r="H97" s="128">
        <v>-0.2</v>
      </c>
      <c r="I97" s="173">
        <v>0.26</v>
      </c>
      <c r="J97" s="173">
        <v>-0.41299999999999998</v>
      </c>
      <c r="K97" s="173">
        <v>-0.26</v>
      </c>
    </row>
    <row r="98" spans="1:11" s="39" customFormat="1">
      <c r="A98" s="755"/>
      <c r="B98" s="165" t="s">
        <v>84</v>
      </c>
      <c r="C98" s="128">
        <v>0.7</v>
      </c>
      <c r="D98" s="128">
        <v>0.6</v>
      </c>
      <c r="E98" s="128">
        <v>0.5</v>
      </c>
      <c r="F98" s="128">
        <v>-0.1</v>
      </c>
      <c r="G98" s="128">
        <v>-0.1</v>
      </c>
      <c r="H98" s="128">
        <v>-0.2</v>
      </c>
      <c r="I98" s="173">
        <v>-0.161</v>
      </c>
      <c r="J98" s="173">
        <v>-0.124</v>
      </c>
      <c r="K98" s="173">
        <v>-0.26500000000000001</v>
      </c>
    </row>
    <row r="99" spans="1:11" s="39" customFormat="1">
      <c r="A99" s="754" t="s">
        <v>107</v>
      </c>
      <c r="B99" s="168" t="s">
        <v>7</v>
      </c>
      <c r="C99" s="131">
        <v>11.2</v>
      </c>
      <c r="D99" s="131">
        <v>12.2</v>
      </c>
      <c r="E99" s="131">
        <v>14.9</v>
      </c>
      <c r="F99" s="131">
        <v>1</v>
      </c>
      <c r="G99" s="131">
        <v>2.6</v>
      </c>
      <c r="H99" s="131">
        <v>3.7</v>
      </c>
      <c r="I99" s="174">
        <v>9.1999999999999998E-2</v>
      </c>
      <c r="J99" s="174">
        <v>0.217</v>
      </c>
      <c r="K99" s="174">
        <v>0.32900000000000001</v>
      </c>
    </row>
    <row r="100" spans="1:11" s="39" customFormat="1">
      <c r="A100" s="754"/>
      <c r="B100" s="166" t="s">
        <v>87</v>
      </c>
      <c r="C100" s="131">
        <v>14.3</v>
      </c>
      <c r="D100" s="131">
        <v>17.399999999999999</v>
      </c>
      <c r="E100" s="131">
        <v>22.5</v>
      </c>
      <c r="F100" s="131">
        <v>3.1</v>
      </c>
      <c r="G100" s="131">
        <v>5.0999999999999996</v>
      </c>
      <c r="H100" s="131">
        <v>8.1999999999999993</v>
      </c>
      <c r="I100" s="174">
        <v>0.217</v>
      </c>
      <c r="J100" s="174">
        <v>0.29399999999999998</v>
      </c>
      <c r="K100" s="174">
        <v>0.57499999999999996</v>
      </c>
    </row>
    <row r="101" spans="1:11" s="39" customFormat="1">
      <c r="A101" s="754"/>
      <c r="B101" s="166" t="s">
        <v>88</v>
      </c>
      <c r="C101" s="131">
        <v>4.7</v>
      </c>
      <c r="D101" s="131">
        <v>7.3</v>
      </c>
      <c r="E101" s="131">
        <v>9.9</v>
      </c>
      <c r="F101" s="131">
        <v>2.6</v>
      </c>
      <c r="G101" s="131">
        <v>2.6</v>
      </c>
      <c r="H101" s="131">
        <v>5.2</v>
      </c>
      <c r="I101" s="174">
        <v>0.56000000000000005</v>
      </c>
      <c r="J101" s="174">
        <v>0.34799999999999998</v>
      </c>
      <c r="K101" s="174">
        <v>1.103</v>
      </c>
    </row>
    <row r="102" spans="1:11" s="39" customFormat="1">
      <c r="A102" s="754"/>
      <c r="B102" s="166" t="s">
        <v>89</v>
      </c>
      <c r="C102" s="131">
        <v>13.6</v>
      </c>
      <c r="D102" s="131">
        <v>15.1</v>
      </c>
      <c r="E102" s="131">
        <v>17.3</v>
      </c>
      <c r="F102" s="131">
        <v>1.5</v>
      </c>
      <c r="G102" s="131">
        <v>2.1</v>
      </c>
      <c r="H102" s="131">
        <v>3.7</v>
      </c>
      <c r="I102" s="174">
        <v>0.113</v>
      </c>
      <c r="J102" s="174">
        <v>0.14099999999999999</v>
      </c>
      <c r="K102" s="174">
        <v>0.27100000000000002</v>
      </c>
    </row>
    <row r="103" spans="1:11" s="39" customFormat="1">
      <c r="A103" s="754"/>
      <c r="B103" s="166" t="s">
        <v>90</v>
      </c>
      <c r="C103" s="131">
        <v>13.1</v>
      </c>
      <c r="D103" s="131">
        <v>5</v>
      </c>
      <c r="E103" s="131">
        <v>13.9</v>
      </c>
      <c r="F103" s="131">
        <v>-8.1</v>
      </c>
      <c r="G103" s="131">
        <v>8.9</v>
      </c>
      <c r="H103" s="131">
        <v>0.8</v>
      </c>
      <c r="I103" s="174">
        <v>-0.61799999999999999</v>
      </c>
      <c r="J103" s="174">
        <v>1.776</v>
      </c>
      <c r="K103" s="174">
        <v>5.8999999999999997E-2</v>
      </c>
    </row>
    <row r="104" spans="1:11" s="39" customFormat="1">
      <c r="A104" s="754"/>
      <c r="B104" s="166" t="s">
        <v>91</v>
      </c>
      <c r="C104" s="654">
        <v>1</v>
      </c>
      <c r="D104" s="131">
        <v>0.3</v>
      </c>
      <c r="E104" s="131">
        <v>0.6</v>
      </c>
      <c r="F104" s="131">
        <v>-0.6</v>
      </c>
      <c r="G104" s="131">
        <v>0.2</v>
      </c>
      <c r="H104" s="131">
        <v>-0.4</v>
      </c>
      <c r="I104" s="174">
        <v>-0.65600000000000003</v>
      </c>
      <c r="J104" s="174">
        <v>0.66600000000000004</v>
      </c>
      <c r="K104" s="174">
        <v>-0.42799999999999999</v>
      </c>
    </row>
    <row r="105" spans="1:11" s="39" customFormat="1">
      <c r="A105" s="754" t="s">
        <v>108</v>
      </c>
      <c r="B105" s="168" t="s">
        <v>7</v>
      </c>
      <c r="C105" s="131">
        <v>2.2999999999999998</v>
      </c>
      <c r="D105" s="131">
        <v>2.5</v>
      </c>
      <c r="E105" s="131">
        <v>1.7</v>
      </c>
      <c r="F105" s="131">
        <v>0.2</v>
      </c>
      <c r="G105" s="131">
        <v>-0.8</v>
      </c>
      <c r="H105" s="131">
        <v>-0.6</v>
      </c>
      <c r="I105" s="174">
        <v>0.106</v>
      </c>
      <c r="J105" s="174">
        <v>-0.313</v>
      </c>
      <c r="K105" s="174">
        <v>-0.24</v>
      </c>
    </row>
    <row r="106" spans="1:11" s="39" customFormat="1">
      <c r="A106" s="754"/>
      <c r="B106" s="166" t="s">
        <v>93</v>
      </c>
      <c r="C106" s="131">
        <v>1.2</v>
      </c>
      <c r="D106" s="131">
        <v>1.8</v>
      </c>
      <c r="E106" s="654">
        <v>1</v>
      </c>
      <c r="F106" s="131">
        <v>0.7</v>
      </c>
      <c r="G106" s="131">
        <v>-0.8</v>
      </c>
      <c r="H106" s="131">
        <v>-0.1</v>
      </c>
      <c r="I106" s="174">
        <v>0.56999999999999995</v>
      </c>
      <c r="J106" s="174">
        <v>-0.42399999999999999</v>
      </c>
      <c r="K106" s="174">
        <v>-9.7000000000000003E-2</v>
      </c>
    </row>
    <row r="107" spans="1:11" s="39" customFormat="1">
      <c r="A107" s="754"/>
      <c r="B107" s="166" t="s">
        <v>94</v>
      </c>
      <c r="C107" s="131">
        <v>4.9000000000000004</v>
      </c>
      <c r="D107" s="131">
        <v>4.0999999999999996</v>
      </c>
      <c r="E107" s="131">
        <v>2.4</v>
      </c>
      <c r="F107" s="131">
        <v>-0.7</v>
      </c>
      <c r="G107" s="131">
        <v>-1.7</v>
      </c>
      <c r="H107" s="131">
        <v>-2.5</v>
      </c>
      <c r="I107" s="174">
        <v>-0.14699999999999999</v>
      </c>
      <c r="J107" s="174">
        <v>-0.41899999999999998</v>
      </c>
      <c r="K107" s="174">
        <v>-0.505</v>
      </c>
    </row>
    <row r="108" spans="1:11" s="39" customFormat="1">
      <c r="A108" s="754"/>
      <c r="B108" s="166" t="s">
        <v>95</v>
      </c>
      <c r="C108" s="131">
        <v>2.8</v>
      </c>
      <c r="D108" s="131">
        <v>3.8</v>
      </c>
      <c r="E108" s="131">
        <v>2.1</v>
      </c>
      <c r="F108" s="131">
        <v>0.9</v>
      </c>
      <c r="G108" s="131">
        <v>-1.7</v>
      </c>
      <c r="H108" s="131">
        <v>-0.8</v>
      </c>
      <c r="I108" s="174">
        <v>0.32900000000000001</v>
      </c>
      <c r="J108" s="174">
        <v>-0.45100000000000001</v>
      </c>
      <c r="K108" s="174">
        <v>-0.27100000000000002</v>
      </c>
    </row>
    <row r="109" spans="1:11" s="39" customFormat="1">
      <c r="A109" s="755" t="s">
        <v>109</v>
      </c>
      <c r="B109" s="622" t="s">
        <v>7</v>
      </c>
      <c r="C109" s="128"/>
      <c r="D109" s="128"/>
      <c r="E109" s="158">
        <v>350932627.56999999</v>
      </c>
      <c r="F109" s="159"/>
      <c r="G109" s="159"/>
      <c r="H109" s="159"/>
      <c r="I109" s="159"/>
      <c r="J109" s="159"/>
      <c r="K109" s="159"/>
    </row>
    <row r="110" spans="1:11" s="39" customFormat="1">
      <c r="A110" s="755"/>
      <c r="B110" s="165" t="s">
        <v>75</v>
      </c>
      <c r="C110" s="128"/>
      <c r="D110" s="128"/>
      <c r="E110" s="158">
        <v>21527486.030000001</v>
      </c>
      <c r="F110" s="159"/>
      <c r="G110" s="159"/>
      <c r="H110" s="159"/>
      <c r="I110" s="159"/>
      <c r="J110" s="159"/>
      <c r="K110" s="159"/>
    </row>
    <row r="111" spans="1:11" s="39" customFormat="1">
      <c r="A111" s="755"/>
      <c r="B111" s="165" t="s">
        <v>76</v>
      </c>
      <c r="C111" s="128"/>
      <c r="D111" s="128"/>
      <c r="E111" s="158">
        <v>316681174.95999998</v>
      </c>
      <c r="F111" s="159"/>
      <c r="G111" s="159"/>
      <c r="H111" s="159"/>
      <c r="I111" s="159"/>
      <c r="J111" s="159"/>
      <c r="K111" s="159"/>
    </row>
    <row r="112" spans="1:11" s="39" customFormat="1">
      <c r="A112" s="755"/>
      <c r="B112" s="165" t="s">
        <v>77</v>
      </c>
      <c r="C112" s="128"/>
      <c r="D112" s="128"/>
      <c r="E112" s="158">
        <v>12723966.58</v>
      </c>
      <c r="F112" s="159"/>
      <c r="G112" s="159"/>
      <c r="H112" s="159"/>
      <c r="I112" s="159"/>
      <c r="J112" s="159"/>
      <c r="K112" s="159"/>
    </row>
    <row r="113" spans="1:11" s="39" customFormat="1">
      <c r="A113" s="754" t="s">
        <v>110</v>
      </c>
      <c r="B113" s="629" t="s">
        <v>7</v>
      </c>
      <c r="C113" s="131"/>
      <c r="D113" s="131"/>
      <c r="E113" s="134">
        <v>1</v>
      </c>
      <c r="F113" s="157"/>
      <c r="G113" s="157"/>
      <c r="H113" s="157"/>
      <c r="I113" s="157"/>
      <c r="J113" s="157"/>
      <c r="K113" s="157"/>
    </row>
    <row r="114" spans="1:11" s="39" customFormat="1">
      <c r="A114" s="754"/>
      <c r="B114" s="166" t="s">
        <v>75</v>
      </c>
      <c r="C114" s="131"/>
      <c r="D114" s="131"/>
      <c r="E114" s="134">
        <v>6.0999999999999999E-2</v>
      </c>
      <c r="F114" s="157"/>
      <c r="G114" s="157"/>
      <c r="H114" s="157"/>
      <c r="I114" s="157"/>
      <c r="J114" s="157"/>
      <c r="K114" s="157"/>
    </row>
    <row r="115" spans="1:11" s="39" customFormat="1">
      <c r="A115" s="754"/>
      <c r="B115" s="166" t="s">
        <v>76</v>
      </c>
      <c r="C115" s="131"/>
      <c r="D115" s="131"/>
      <c r="E115" s="134">
        <v>0.90200000000000002</v>
      </c>
      <c r="F115" s="157"/>
      <c r="G115" s="157"/>
      <c r="H115" s="157"/>
      <c r="I115" s="157"/>
      <c r="J115" s="157"/>
      <c r="K115" s="157"/>
    </row>
    <row r="116" spans="1:11" s="39" customFormat="1">
      <c r="A116" s="754"/>
      <c r="B116" s="166" t="s">
        <v>77</v>
      </c>
      <c r="C116" s="131"/>
      <c r="D116" s="131"/>
      <c r="E116" s="134">
        <v>3.5999999999999997E-2</v>
      </c>
      <c r="F116" s="157"/>
      <c r="G116" s="157"/>
      <c r="H116" s="157"/>
      <c r="I116" s="157"/>
      <c r="J116" s="157"/>
      <c r="K116" s="157"/>
    </row>
    <row r="117" spans="1:11" s="39" customFormat="1">
      <c r="A117" s="755" t="s">
        <v>111</v>
      </c>
      <c r="B117" s="622" t="s">
        <v>7</v>
      </c>
      <c r="C117" s="128"/>
      <c r="D117" s="128"/>
      <c r="E117" s="158">
        <v>21527486.030000001</v>
      </c>
      <c r="F117" s="159"/>
      <c r="G117" s="159"/>
      <c r="H117" s="159"/>
      <c r="I117" s="159"/>
      <c r="J117" s="159"/>
      <c r="K117" s="159"/>
    </row>
    <row r="118" spans="1:11" s="39" customFormat="1">
      <c r="A118" s="755"/>
      <c r="B118" s="165" t="s">
        <v>112</v>
      </c>
      <c r="C118" s="128"/>
      <c r="D118" s="128"/>
      <c r="E118" s="158">
        <v>6995521.8499999996</v>
      </c>
      <c r="F118" s="159"/>
      <c r="G118" s="159"/>
      <c r="H118" s="159"/>
      <c r="I118" s="159"/>
      <c r="J118" s="159"/>
      <c r="K118" s="159"/>
    </row>
    <row r="119" spans="1:11" s="39" customFormat="1" ht="22.5">
      <c r="A119" s="755"/>
      <c r="B119" s="169" t="s">
        <v>113</v>
      </c>
      <c r="C119" s="128"/>
      <c r="D119" s="128"/>
      <c r="E119" s="158">
        <v>21231.37</v>
      </c>
      <c r="F119" s="159"/>
      <c r="G119" s="159"/>
      <c r="H119" s="159"/>
      <c r="I119" s="159"/>
      <c r="J119" s="159"/>
      <c r="K119" s="159"/>
    </row>
    <row r="120" spans="1:11" s="39" customFormat="1">
      <c r="A120" s="755"/>
      <c r="B120" s="169" t="s">
        <v>114</v>
      </c>
      <c r="C120" s="128"/>
      <c r="D120" s="128"/>
      <c r="E120" s="158">
        <v>6974290.4800000004</v>
      </c>
      <c r="F120" s="159"/>
      <c r="G120" s="159"/>
      <c r="H120" s="159"/>
      <c r="I120" s="159"/>
      <c r="J120" s="159"/>
      <c r="K120" s="159"/>
    </row>
    <row r="121" spans="1:11" s="39" customFormat="1">
      <c r="A121" s="755"/>
      <c r="B121" s="165" t="s">
        <v>115</v>
      </c>
      <c r="C121" s="128"/>
      <c r="D121" s="128"/>
      <c r="E121" s="158">
        <v>9375282.4000000004</v>
      </c>
      <c r="F121" s="159"/>
      <c r="G121" s="159"/>
      <c r="H121" s="159"/>
      <c r="I121" s="159"/>
      <c r="J121" s="159"/>
      <c r="K121" s="159"/>
    </row>
    <row r="122" spans="1:11" s="39" customFormat="1">
      <c r="A122" s="755"/>
      <c r="B122" s="169" t="s">
        <v>116</v>
      </c>
      <c r="C122" s="128"/>
      <c r="D122" s="128"/>
      <c r="E122" s="158">
        <v>896042.43</v>
      </c>
      <c r="F122" s="159"/>
      <c r="G122" s="159"/>
      <c r="H122" s="159"/>
      <c r="I122" s="159"/>
      <c r="J122" s="159"/>
      <c r="K122" s="159"/>
    </row>
    <row r="123" spans="1:11" s="39" customFormat="1">
      <c r="A123" s="755"/>
      <c r="B123" s="169" t="s">
        <v>117</v>
      </c>
      <c r="C123" s="128"/>
      <c r="D123" s="128"/>
      <c r="E123" s="158">
        <v>6591984.1500000004</v>
      </c>
      <c r="F123" s="159"/>
      <c r="G123" s="159"/>
      <c r="H123" s="159"/>
      <c r="I123" s="159"/>
      <c r="J123" s="159"/>
      <c r="K123" s="159"/>
    </row>
    <row r="124" spans="1:11" s="39" customFormat="1">
      <c r="A124" s="755"/>
      <c r="B124" s="169" t="s">
        <v>118</v>
      </c>
      <c r="C124" s="128"/>
      <c r="D124" s="128"/>
      <c r="E124" s="158">
        <v>1887255.81</v>
      </c>
      <c r="F124" s="159"/>
      <c r="G124" s="159"/>
      <c r="H124" s="159"/>
      <c r="I124" s="159"/>
      <c r="J124" s="159"/>
      <c r="K124" s="159"/>
    </row>
    <row r="125" spans="1:11" s="39" customFormat="1">
      <c r="A125" s="755"/>
      <c r="B125" s="165" t="s">
        <v>11</v>
      </c>
      <c r="C125" s="128"/>
      <c r="D125" s="128"/>
      <c r="E125" s="158">
        <v>5156681.79</v>
      </c>
      <c r="F125" s="159"/>
      <c r="G125" s="159"/>
      <c r="H125" s="159"/>
      <c r="I125" s="159"/>
      <c r="J125" s="159"/>
      <c r="K125" s="159"/>
    </row>
    <row r="126" spans="1:11" s="39" customFormat="1">
      <c r="A126" s="755"/>
      <c r="B126" s="169" t="s">
        <v>119</v>
      </c>
      <c r="C126" s="128"/>
      <c r="D126" s="128"/>
      <c r="E126" s="158">
        <v>974077.32</v>
      </c>
      <c r="F126" s="159"/>
      <c r="G126" s="159"/>
      <c r="H126" s="159"/>
      <c r="I126" s="159"/>
      <c r="J126" s="159"/>
      <c r="K126" s="159"/>
    </row>
    <row r="127" spans="1:11" s="39" customFormat="1">
      <c r="A127" s="755"/>
      <c r="B127" s="169" t="s">
        <v>120</v>
      </c>
      <c r="C127" s="128"/>
      <c r="D127" s="128"/>
      <c r="E127" s="158">
        <v>3209469.29</v>
      </c>
      <c r="F127" s="159"/>
      <c r="G127" s="159"/>
      <c r="H127" s="159"/>
      <c r="I127" s="159"/>
      <c r="J127" s="159"/>
      <c r="K127" s="159"/>
    </row>
    <row r="128" spans="1:11" s="39" customFormat="1">
      <c r="A128" s="755"/>
      <c r="B128" s="169" t="s">
        <v>121</v>
      </c>
      <c r="C128" s="128"/>
      <c r="D128" s="128"/>
      <c r="E128" s="158">
        <v>973135.18</v>
      </c>
      <c r="F128" s="159"/>
      <c r="G128" s="159"/>
      <c r="H128" s="159"/>
      <c r="I128" s="159"/>
      <c r="J128" s="159"/>
      <c r="K128" s="159"/>
    </row>
    <row r="129" spans="1:11" s="39" customFormat="1">
      <c r="A129" s="754" t="s">
        <v>122</v>
      </c>
      <c r="B129" s="629" t="s">
        <v>7</v>
      </c>
      <c r="C129" s="131"/>
      <c r="D129" s="131"/>
      <c r="E129" s="134">
        <v>1</v>
      </c>
      <c r="F129" s="157"/>
      <c r="G129" s="157"/>
      <c r="H129" s="157"/>
      <c r="I129" s="157"/>
      <c r="J129" s="157"/>
      <c r="K129" s="157"/>
    </row>
    <row r="130" spans="1:11" s="39" customFormat="1">
      <c r="A130" s="754"/>
      <c r="B130" s="166" t="s">
        <v>112</v>
      </c>
      <c r="C130" s="131"/>
      <c r="D130" s="131"/>
      <c r="E130" s="134">
        <v>0.32500000000000001</v>
      </c>
      <c r="F130" s="157"/>
      <c r="G130" s="157"/>
      <c r="H130" s="157"/>
      <c r="I130" s="157"/>
      <c r="J130" s="157"/>
      <c r="K130" s="157"/>
    </row>
    <row r="131" spans="1:11" s="39" customFormat="1" ht="22.5">
      <c r="A131" s="754"/>
      <c r="B131" s="170" t="s">
        <v>113</v>
      </c>
      <c r="C131" s="131"/>
      <c r="D131" s="131"/>
      <c r="E131" s="134">
        <v>1E-3</v>
      </c>
      <c r="F131" s="157"/>
      <c r="G131" s="157"/>
      <c r="H131" s="157"/>
      <c r="I131" s="157"/>
      <c r="J131" s="157"/>
      <c r="K131" s="157"/>
    </row>
    <row r="132" spans="1:11" s="39" customFormat="1">
      <c r="A132" s="754"/>
      <c r="B132" s="170" t="s">
        <v>114</v>
      </c>
      <c r="C132" s="131"/>
      <c r="D132" s="131"/>
      <c r="E132" s="134">
        <v>0.32400000000000001</v>
      </c>
      <c r="F132" s="157"/>
      <c r="G132" s="157"/>
      <c r="H132" s="157"/>
      <c r="I132" s="157"/>
      <c r="J132" s="157"/>
      <c r="K132" s="157"/>
    </row>
    <row r="133" spans="1:11" s="39" customFormat="1">
      <c r="A133" s="754"/>
      <c r="B133" s="166" t="s">
        <v>115</v>
      </c>
      <c r="C133" s="131"/>
      <c r="D133" s="131"/>
      <c r="E133" s="134">
        <v>0.436</v>
      </c>
      <c r="F133" s="157"/>
      <c r="G133" s="157"/>
      <c r="H133" s="157"/>
      <c r="I133" s="157"/>
      <c r="J133" s="157"/>
      <c r="K133" s="157"/>
    </row>
    <row r="134" spans="1:11" s="39" customFormat="1">
      <c r="A134" s="754"/>
      <c r="B134" s="170" t="s">
        <v>116</v>
      </c>
      <c r="C134" s="131"/>
      <c r="D134" s="131"/>
      <c r="E134" s="134">
        <v>4.2000000000000003E-2</v>
      </c>
      <c r="F134" s="157"/>
      <c r="G134" s="157"/>
      <c r="H134" s="157"/>
      <c r="I134" s="157"/>
      <c r="J134" s="157"/>
      <c r="K134" s="157"/>
    </row>
    <row r="135" spans="1:11" s="39" customFormat="1">
      <c r="A135" s="754"/>
      <c r="B135" s="170" t="s">
        <v>117</v>
      </c>
      <c r="C135" s="131"/>
      <c r="D135" s="131"/>
      <c r="E135" s="134">
        <v>0.30599999999999999</v>
      </c>
      <c r="F135" s="157"/>
      <c r="G135" s="157"/>
      <c r="H135" s="157"/>
      <c r="I135" s="157"/>
      <c r="J135" s="157"/>
      <c r="K135" s="157"/>
    </row>
    <row r="136" spans="1:11" s="39" customFormat="1">
      <c r="A136" s="754"/>
      <c r="B136" s="170" t="s">
        <v>118</v>
      </c>
      <c r="C136" s="131"/>
      <c r="D136" s="131"/>
      <c r="E136" s="134">
        <v>8.7999999999999995E-2</v>
      </c>
      <c r="F136" s="157"/>
      <c r="G136" s="157"/>
      <c r="H136" s="157"/>
      <c r="I136" s="157"/>
      <c r="J136" s="157"/>
      <c r="K136" s="157"/>
    </row>
    <row r="137" spans="1:11" s="39" customFormat="1">
      <c r="A137" s="754"/>
      <c r="B137" s="166" t="s">
        <v>11</v>
      </c>
      <c r="C137" s="131"/>
      <c r="D137" s="131"/>
      <c r="E137" s="134">
        <v>0.24</v>
      </c>
      <c r="F137" s="157"/>
      <c r="G137" s="157"/>
      <c r="H137" s="157"/>
      <c r="I137" s="157"/>
      <c r="J137" s="157"/>
      <c r="K137" s="157"/>
    </row>
    <row r="138" spans="1:11" s="39" customFormat="1">
      <c r="A138" s="754"/>
      <c r="B138" s="170" t="s">
        <v>119</v>
      </c>
      <c r="C138" s="131"/>
      <c r="D138" s="131"/>
      <c r="E138" s="134">
        <v>4.4999999999999998E-2</v>
      </c>
      <c r="F138" s="157"/>
      <c r="G138" s="157"/>
      <c r="H138" s="157"/>
      <c r="I138" s="157"/>
      <c r="J138" s="157"/>
      <c r="K138" s="157"/>
    </row>
    <row r="139" spans="1:11" s="39" customFormat="1">
      <c r="A139" s="754"/>
      <c r="B139" s="170" t="s">
        <v>120</v>
      </c>
      <c r="C139" s="131"/>
      <c r="D139" s="131"/>
      <c r="E139" s="134">
        <v>0.14899999999999999</v>
      </c>
      <c r="F139" s="157"/>
      <c r="G139" s="157"/>
      <c r="H139" s="157"/>
      <c r="I139" s="157"/>
      <c r="J139" s="157"/>
      <c r="K139" s="157"/>
    </row>
    <row r="140" spans="1:11" s="39" customFormat="1">
      <c r="A140" s="754"/>
      <c r="B140" s="170" t="s">
        <v>121</v>
      </c>
      <c r="C140" s="131"/>
      <c r="D140" s="131"/>
      <c r="E140" s="134">
        <v>4.4999999999999998E-2</v>
      </c>
      <c r="F140" s="157"/>
      <c r="G140" s="157"/>
      <c r="H140" s="157"/>
      <c r="I140" s="157"/>
      <c r="J140" s="157"/>
      <c r="K140" s="157"/>
    </row>
    <row r="141" spans="1:11" s="39" customFormat="1">
      <c r="A141" s="755" t="s">
        <v>123</v>
      </c>
      <c r="B141" s="622" t="s">
        <v>7</v>
      </c>
      <c r="C141" s="128"/>
      <c r="D141" s="128"/>
      <c r="E141" s="158">
        <v>316681174.95999998</v>
      </c>
      <c r="F141" s="159"/>
      <c r="G141" s="159"/>
      <c r="H141" s="159"/>
      <c r="I141" s="159"/>
      <c r="J141" s="159"/>
      <c r="K141" s="159"/>
    </row>
    <row r="142" spans="1:11" s="39" customFormat="1">
      <c r="A142" s="755"/>
      <c r="B142" s="165" t="s">
        <v>124</v>
      </c>
      <c r="C142" s="128"/>
      <c r="D142" s="128"/>
      <c r="E142" s="158">
        <v>304431289.76999998</v>
      </c>
      <c r="F142" s="159"/>
      <c r="G142" s="159"/>
      <c r="H142" s="159"/>
      <c r="I142" s="159"/>
      <c r="J142" s="159"/>
      <c r="K142" s="159"/>
    </row>
    <row r="143" spans="1:11" s="39" customFormat="1">
      <c r="A143" s="755"/>
      <c r="B143" s="169" t="s">
        <v>125</v>
      </c>
      <c r="C143" s="128"/>
      <c r="D143" s="128"/>
      <c r="E143" s="158">
        <v>231783134.75</v>
      </c>
      <c r="F143" s="159"/>
      <c r="G143" s="159"/>
      <c r="H143" s="159"/>
      <c r="I143" s="159"/>
      <c r="J143" s="159"/>
      <c r="K143" s="159"/>
    </row>
    <row r="144" spans="1:11" s="39" customFormat="1">
      <c r="A144" s="755"/>
      <c r="B144" s="169" t="s">
        <v>489</v>
      </c>
      <c r="C144" s="128"/>
      <c r="D144" s="128"/>
      <c r="E144" s="158">
        <v>53461991.460000001</v>
      </c>
      <c r="F144" s="159"/>
      <c r="G144" s="159"/>
      <c r="H144" s="159"/>
      <c r="I144" s="159"/>
      <c r="J144" s="159"/>
      <c r="K144" s="159"/>
    </row>
    <row r="145" spans="1:11" s="39" customFormat="1">
      <c r="A145" s="755"/>
      <c r="B145" s="169" t="s">
        <v>127</v>
      </c>
      <c r="C145" s="128"/>
      <c r="D145" s="128"/>
      <c r="E145" s="158">
        <v>13691167.369999999</v>
      </c>
      <c r="F145" s="159"/>
      <c r="G145" s="159"/>
      <c r="H145" s="159"/>
      <c r="I145" s="159"/>
      <c r="J145" s="159"/>
      <c r="K145" s="159"/>
    </row>
    <row r="146" spans="1:11" s="39" customFormat="1">
      <c r="A146" s="755"/>
      <c r="B146" s="169" t="s">
        <v>128</v>
      </c>
      <c r="C146" s="128"/>
      <c r="D146" s="128"/>
      <c r="E146" s="158">
        <v>5494996.1900000004</v>
      </c>
      <c r="F146" s="159"/>
      <c r="G146" s="159"/>
      <c r="H146" s="159"/>
      <c r="I146" s="159"/>
      <c r="J146" s="159"/>
      <c r="K146" s="159"/>
    </row>
    <row r="147" spans="1:11" s="39" customFormat="1">
      <c r="A147" s="755"/>
      <c r="B147" s="165" t="s">
        <v>91</v>
      </c>
      <c r="C147" s="128"/>
      <c r="D147" s="128"/>
      <c r="E147" s="158">
        <v>12249885.189999999</v>
      </c>
      <c r="F147" s="159"/>
      <c r="G147" s="159"/>
      <c r="H147" s="159"/>
      <c r="I147" s="159"/>
      <c r="J147" s="159"/>
      <c r="K147" s="159"/>
    </row>
    <row r="148" spans="1:11" s="39" customFormat="1">
      <c r="A148" s="755"/>
      <c r="B148" s="169" t="s">
        <v>129</v>
      </c>
      <c r="C148" s="128"/>
      <c r="D148" s="128"/>
      <c r="E148" s="158">
        <v>7841103.3600000003</v>
      </c>
      <c r="F148" s="159"/>
      <c r="G148" s="159"/>
      <c r="H148" s="159"/>
      <c r="I148" s="159"/>
      <c r="J148" s="159"/>
      <c r="K148" s="159"/>
    </row>
    <row r="149" spans="1:11" s="39" customFormat="1">
      <c r="A149" s="755"/>
      <c r="B149" s="169" t="s">
        <v>130</v>
      </c>
      <c r="C149" s="128"/>
      <c r="D149" s="128"/>
      <c r="E149" s="158">
        <v>3950914.3</v>
      </c>
      <c r="F149" s="159"/>
      <c r="G149" s="159"/>
      <c r="H149" s="159"/>
      <c r="I149" s="159"/>
      <c r="J149" s="159"/>
      <c r="K149" s="159"/>
    </row>
    <row r="150" spans="1:11" s="39" customFormat="1">
      <c r="A150" s="755"/>
      <c r="B150" s="169" t="s">
        <v>131</v>
      </c>
      <c r="C150" s="128"/>
      <c r="D150" s="128"/>
      <c r="E150" s="158">
        <v>457867.52000000002</v>
      </c>
      <c r="F150" s="159"/>
      <c r="G150" s="159"/>
      <c r="H150" s="159"/>
      <c r="I150" s="159"/>
      <c r="J150" s="159"/>
      <c r="K150" s="159"/>
    </row>
    <row r="151" spans="1:11" s="39" customFormat="1">
      <c r="A151" s="754" t="s">
        <v>132</v>
      </c>
      <c r="B151" s="629" t="s">
        <v>7</v>
      </c>
      <c r="C151" s="131"/>
      <c r="D151" s="131"/>
      <c r="E151" s="134">
        <v>1</v>
      </c>
      <c r="F151" s="157"/>
      <c r="G151" s="157"/>
      <c r="H151" s="157"/>
      <c r="I151" s="157"/>
      <c r="J151" s="157"/>
      <c r="K151" s="157"/>
    </row>
    <row r="152" spans="1:11" s="39" customFormat="1">
      <c r="A152" s="754"/>
      <c r="B152" s="166" t="s">
        <v>124</v>
      </c>
      <c r="C152" s="131"/>
      <c r="D152" s="131"/>
      <c r="E152" s="134">
        <v>0.96099999999999997</v>
      </c>
      <c r="F152" s="157"/>
      <c r="G152" s="157"/>
      <c r="H152" s="157"/>
      <c r="I152" s="157"/>
      <c r="J152" s="157"/>
      <c r="K152" s="157"/>
    </row>
    <row r="153" spans="1:11" s="39" customFormat="1">
      <c r="A153" s="754"/>
      <c r="B153" s="170" t="s">
        <v>125</v>
      </c>
      <c r="C153" s="131"/>
      <c r="D153" s="131"/>
      <c r="E153" s="134">
        <v>0.73199999999999998</v>
      </c>
      <c r="F153" s="157"/>
      <c r="G153" s="157"/>
      <c r="H153" s="157"/>
      <c r="I153" s="157"/>
      <c r="J153" s="157"/>
      <c r="K153" s="157"/>
    </row>
    <row r="154" spans="1:11" s="39" customFormat="1">
      <c r="A154" s="754"/>
      <c r="B154" s="170" t="s">
        <v>489</v>
      </c>
      <c r="C154" s="131"/>
      <c r="D154" s="131"/>
      <c r="E154" s="134">
        <v>0.16900000000000001</v>
      </c>
      <c r="F154" s="157"/>
      <c r="G154" s="157"/>
      <c r="H154" s="157"/>
      <c r="I154" s="157"/>
      <c r="J154" s="157"/>
      <c r="K154" s="157"/>
    </row>
    <row r="155" spans="1:11" s="39" customFormat="1">
      <c r="A155" s="754"/>
      <c r="B155" s="170" t="s">
        <v>127</v>
      </c>
      <c r="C155" s="131"/>
      <c r="D155" s="131"/>
      <c r="E155" s="134">
        <v>4.2999999999999997E-2</v>
      </c>
      <c r="F155" s="157"/>
      <c r="G155" s="157"/>
      <c r="H155" s="157"/>
      <c r="I155" s="157"/>
      <c r="J155" s="157"/>
      <c r="K155" s="157"/>
    </row>
    <row r="156" spans="1:11" s="39" customFormat="1">
      <c r="A156" s="754"/>
      <c r="B156" s="170" t="s">
        <v>128</v>
      </c>
      <c r="C156" s="131"/>
      <c r="D156" s="131"/>
      <c r="E156" s="134">
        <v>1.7000000000000001E-2</v>
      </c>
      <c r="F156" s="157"/>
      <c r="G156" s="157"/>
      <c r="H156" s="157"/>
      <c r="I156" s="157"/>
      <c r="J156" s="157"/>
      <c r="K156" s="157"/>
    </row>
    <row r="157" spans="1:11" s="39" customFormat="1">
      <c r="A157" s="754"/>
      <c r="B157" s="166" t="s">
        <v>91</v>
      </c>
      <c r="C157" s="131"/>
      <c r="D157" s="131"/>
      <c r="E157" s="134">
        <v>3.9E-2</v>
      </c>
      <c r="F157" s="157"/>
      <c r="G157" s="157"/>
      <c r="H157" s="157"/>
      <c r="I157" s="157"/>
      <c r="J157" s="157"/>
      <c r="K157" s="157"/>
    </row>
    <row r="158" spans="1:11" s="39" customFormat="1">
      <c r="A158" s="754"/>
      <c r="B158" s="170" t="s">
        <v>129</v>
      </c>
      <c r="C158" s="131"/>
      <c r="D158" s="131"/>
      <c r="E158" s="134">
        <v>2.5000000000000001E-2</v>
      </c>
      <c r="F158" s="157"/>
      <c r="G158" s="157"/>
      <c r="H158" s="157"/>
      <c r="I158" s="157"/>
      <c r="J158" s="157"/>
      <c r="K158" s="157"/>
    </row>
    <row r="159" spans="1:11" s="39" customFormat="1">
      <c r="A159" s="754"/>
      <c r="B159" s="170" t="s">
        <v>130</v>
      </c>
      <c r="C159" s="131"/>
      <c r="D159" s="131"/>
      <c r="E159" s="134">
        <v>1.2E-2</v>
      </c>
      <c r="F159" s="157"/>
      <c r="G159" s="157"/>
      <c r="H159" s="157"/>
      <c r="I159" s="157"/>
      <c r="J159" s="157"/>
      <c r="K159" s="157"/>
    </row>
    <row r="160" spans="1:11" s="39" customFormat="1">
      <c r="A160" s="754"/>
      <c r="B160" s="170" t="s">
        <v>131</v>
      </c>
      <c r="C160" s="131"/>
      <c r="D160" s="131"/>
      <c r="E160" s="134">
        <v>1E-3</v>
      </c>
      <c r="F160" s="157"/>
      <c r="G160" s="157"/>
      <c r="H160" s="157"/>
      <c r="I160" s="157"/>
      <c r="J160" s="157"/>
      <c r="K160" s="157"/>
    </row>
    <row r="161" spans="1:11" s="39" customFormat="1">
      <c r="A161" s="755" t="s">
        <v>133</v>
      </c>
      <c r="B161" s="622" t="s">
        <v>7</v>
      </c>
      <c r="C161" s="128"/>
      <c r="D161" s="128"/>
      <c r="E161" s="158">
        <v>12723966.58</v>
      </c>
      <c r="F161" s="159"/>
      <c r="G161" s="159"/>
      <c r="H161" s="159"/>
      <c r="I161" s="159"/>
      <c r="J161" s="159"/>
      <c r="K161" s="159"/>
    </row>
    <row r="162" spans="1:11" s="39" customFormat="1">
      <c r="A162" s="755"/>
      <c r="B162" s="165" t="s">
        <v>134</v>
      </c>
      <c r="C162" s="128"/>
      <c r="D162" s="128"/>
      <c r="E162" s="158">
        <v>3997727.38</v>
      </c>
      <c r="F162" s="159"/>
      <c r="G162" s="159"/>
      <c r="H162" s="159"/>
      <c r="I162" s="159"/>
      <c r="J162" s="159"/>
      <c r="K162" s="159"/>
    </row>
    <row r="163" spans="1:11" s="39" customFormat="1">
      <c r="A163" s="755"/>
      <c r="B163" s="165" t="s">
        <v>94</v>
      </c>
      <c r="C163" s="128"/>
      <c r="D163" s="128"/>
      <c r="E163" s="158">
        <v>3303286.33</v>
      </c>
      <c r="F163" s="159"/>
      <c r="G163" s="159"/>
      <c r="H163" s="159"/>
      <c r="I163" s="159"/>
      <c r="J163" s="159"/>
      <c r="K163" s="159"/>
    </row>
    <row r="164" spans="1:11" s="39" customFormat="1">
      <c r="A164" s="755"/>
      <c r="B164" s="169" t="s">
        <v>135</v>
      </c>
      <c r="C164" s="128"/>
      <c r="D164" s="128"/>
      <c r="E164" s="158">
        <v>2206494.46</v>
      </c>
      <c r="F164" s="159"/>
      <c r="G164" s="159"/>
      <c r="H164" s="159"/>
      <c r="I164" s="159"/>
      <c r="J164" s="159"/>
      <c r="K164" s="159"/>
    </row>
    <row r="165" spans="1:11" s="39" customFormat="1">
      <c r="A165" s="755"/>
      <c r="B165" s="169" t="s">
        <v>136</v>
      </c>
      <c r="C165" s="128"/>
      <c r="D165" s="128"/>
      <c r="E165" s="158">
        <v>1096791.8700000001</v>
      </c>
      <c r="F165" s="159"/>
      <c r="G165" s="159"/>
      <c r="H165" s="159"/>
      <c r="I165" s="159"/>
      <c r="J165" s="159"/>
      <c r="K165" s="159"/>
    </row>
    <row r="166" spans="1:11" s="39" customFormat="1">
      <c r="A166" s="755"/>
      <c r="B166" s="165" t="s">
        <v>95</v>
      </c>
      <c r="C166" s="128"/>
      <c r="D166" s="128"/>
      <c r="E166" s="158">
        <v>5422952.8799999999</v>
      </c>
      <c r="F166" s="159"/>
      <c r="G166" s="159"/>
      <c r="H166" s="159"/>
      <c r="I166" s="159"/>
      <c r="J166" s="159"/>
      <c r="K166" s="159"/>
    </row>
    <row r="167" spans="1:11" s="39" customFormat="1">
      <c r="A167" s="755"/>
      <c r="B167" s="169" t="s">
        <v>137</v>
      </c>
      <c r="C167" s="128"/>
      <c r="D167" s="128"/>
      <c r="E167" s="158">
        <v>857652.05</v>
      </c>
      <c r="F167" s="159"/>
      <c r="G167" s="159"/>
      <c r="H167" s="159"/>
      <c r="I167" s="159"/>
      <c r="J167" s="159"/>
      <c r="K167" s="159"/>
    </row>
    <row r="168" spans="1:11" s="39" customFormat="1">
      <c r="A168" s="755"/>
      <c r="B168" s="169" t="s">
        <v>138</v>
      </c>
      <c r="C168" s="128"/>
      <c r="D168" s="128"/>
      <c r="E168" s="158">
        <v>4565300.83</v>
      </c>
      <c r="F168" s="159"/>
      <c r="G168" s="159"/>
      <c r="H168" s="159"/>
      <c r="I168" s="159"/>
      <c r="J168" s="159"/>
      <c r="K168" s="159"/>
    </row>
    <row r="169" spans="1:11" s="39" customFormat="1">
      <c r="A169" s="754" t="s">
        <v>139</v>
      </c>
      <c r="B169" s="629" t="s">
        <v>7</v>
      </c>
      <c r="C169" s="131"/>
      <c r="D169" s="131"/>
      <c r="E169" s="130">
        <v>1</v>
      </c>
      <c r="F169" s="157"/>
      <c r="G169" s="157"/>
      <c r="H169" s="157"/>
      <c r="I169" s="157"/>
      <c r="J169" s="157"/>
      <c r="K169" s="157"/>
    </row>
    <row r="170" spans="1:11" s="39" customFormat="1">
      <c r="A170" s="754"/>
      <c r="B170" s="166" t="s">
        <v>134</v>
      </c>
      <c r="C170" s="131"/>
      <c r="D170" s="131"/>
      <c r="E170" s="130">
        <v>0.314</v>
      </c>
      <c r="F170" s="157"/>
      <c r="G170" s="157"/>
      <c r="H170" s="157"/>
      <c r="I170" s="157"/>
      <c r="J170" s="157"/>
      <c r="K170" s="157"/>
    </row>
    <row r="171" spans="1:11" s="39" customFormat="1">
      <c r="A171" s="754"/>
      <c r="B171" s="166" t="s">
        <v>94</v>
      </c>
      <c r="C171" s="131"/>
      <c r="D171" s="131"/>
      <c r="E171" s="130">
        <v>0.26</v>
      </c>
      <c r="F171" s="157"/>
      <c r="G171" s="157"/>
      <c r="H171" s="157"/>
      <c r="I171" s="157"/>
      <c r="J171" s="157"/>
      <c r="K171" s="157"/>
    </row>
    <row r="172" spans="1:11" s="39" customFormat="1">
      <c r="A172" s="754"/>
      <c r="B172" s="170" t="s">
        <v>135</v>
      </c>
      <c r="C172" s="131"/>
      <c r="D172" s="131"/>
      <c r="E172" s="130">
        <v>0.17299999999999999</v>
      </c>
      <c r="F172" s="157"/>
      <c r="G172" s="157"/>
      <c r="H172" s="157"/>
      <c r="I172" s="157"/>
      <c r="J172" s="157"/>
      <c r="K172" s="157"/>
    </row>
    <row r="173" spans="1:11" s="39" customFormat="1">
      <c r="A173" s="754"/>
      <c r="B173" s="170" t="s">
        <v>136</v>
      </c>
      <c r="C173" s="131"/>
      <c r="D173" s="131"/>
      <c r="E173" s="130">
        <v>8.5999999999999993E-2</v>
      </c>
      <c r="F173" s="157"/>
      <c r="G173" s="157"/>
      <c r="H173" s="157"/>
      <c r="I173" s="157"/>
      <c r="J173" s="157"/>
      <c r="K173" s="157"/>
    </row>
    <row r="174" spans="1:11" s="39" customFormat="1">
      <c r="A174" s="754"/>
      <c r="B174" s="166" t="s">
        <v>95</v>
      </c>
      <c r="C174" s="131"/>
      <c r="D174" s="131"/>
      <c r="E174" s="130">
        <v>0.42599999999999999</v>
      </c>
      <c r="F174" s="157"/>
      <c r="G174" s="157"/>
      <c r="H174" s="157"/>
      <c r="I174" s="157"/>
      <c r="J174" s="157"/>
      <c r="K174" s="157"/>
    </row>
    <row r="175" spans="1:11" s="39" customFormat="1">
      <c r="A175" s="754"/>
      <c r="B175" s="170" t="s">
        <v>137</v>
      </c>
      <c r="C175" s="131"/>
      <c r="D175" s="131"/>
      <c r="E175" s="130">
        <v>6.7000000000000004E-2</v>
      </c>
      <c r="F175" s="157"/>
      <c r="G175" s="157"/>
      <c r="H175" s="157"/>
      <c r="I175" s="157"/>
      <c r="J175" s="157"/>
      <c r="K175" s="157"/>
    </row>
    <row r="176" spans="1:11" s="39" customFormat="1">
      <c r="A176" s="754"/>
      <c r="B176" s="170" t="s">
        <v>138</v>
      </c>
      <c r="C176" s="131"/>
      <c r="D176" s="131"/>
      <c r="E176" s="130">
        <v>0.35899999999999999</v>
      </c>
      <c r="F176" s="157"/>
      <c r="G176" s="157"/>
      <c r="H176" s="157"/>
      <c r="I176" s="157"/>
      <c r="J176" s="157"/>
      <c r="K176" s="157"/>
    </row>
    <row r="177" spans="1:11" s="39" customFormat="1">
      <c r="A177" s="756" t="s">
        <v>140</v>
      </c>
      <c r="B177" s="171" t="s">
        <v>7</v>
      </c>
      <c r="C177" s="160"/>
      <c r="D177" s="160"/>
      <c r="E177" s="161">
        <v>25916</v>
      </c>
      <c r="F177" s="162"/>
      <c r="G177" s="162"/>
      <c r="H177" s="162"/>
      <c r="I177" s="162"/>
      <c r="J177" s="162"/>
      <c r="K177" s="162"/>
    </row>
    <row r="178" spans="1:11" s="39" customFormat="1">
      <c r="A178" s="756"/>
      <c r="B178" s="172" t="s">
        <v>75</v>
      </c>
      <c r="C178" s="160"/>
      <c r="D178" s="160"/>
      <c r="E178" s="161">
        <v>5685</v>
      </c>
      <c r="F178" s="162"/>
      <c r="G178" s="162"/>
      <c r="H178" s="162"/>
      <c r="I178" s="162"/>
      <c r="J178" s="162"/>
      <c r="K178" s="162"/>
    </row>
    <row r="179" spans="1:11" s="39" customFormat="1">
      <c r="A179" s="756"/>
      <c r="B179" s="172" t="s">
        <v>76</v>
      </c>
      <c r="C179" s="160"/>
      <c r="D179" s="160"/>
      <c r="E179" s="161">
        <v>41995</v>
      </c>
      <c r="F179" s="162"/>
      <c r="G179" s="162"/>
      <c r="H179" s="162"/>
      <c r="I179" s="162"/>
      <c r="J179" s="162"/>
      <c r="K179" s="162"/>
    </row>
    <row r="180" spans="1:11" s="39" customFormat="1">
      <c r="A180" s="756"/>
      <c r="B180" s="172" t="s">
        <v>77</v>
      </c>
      <c r="C180" s="160"/>
      <c r="D180" s="160"/>
      <c r="E180" s="161">
        <v>5750</v>
      </c>
      <c r="F180" s="162"/>
      <c r="G180" s="162"/>
      <c r="H180" s="162"/>
      <c r="I180" s="162"/>
      <c r="J180" s="162"/>
      <c r="K180" s="162"/>
    </row>
    <row r="181" spans="1:11" s="39" customFormat="1">
      <c r="A181" s="754" t="s">
        <v>141</v>
      </c>
      <c r="B181" s="629" t="s">
        <v>7</v>
      </c>
      <c r="C181" s="131"/>
      <c r="D181" s="131"/>
      <c r="E181" s="130">
        <v>1</v>
      </c>
      <c r="F181" s="157"/>
      <c r="G181" s="157"/>
      <c r="H181" s="157"/>
      <c r="I181" s="157"/>
      <c r="J181" s="157"/>
      <c r="K181" s="157"/>
    </row>
    <row r="182" spans="1:11" s="39" customFormat="1">
      <c r="A182" s="754"/>
      <c r="B182" s="166" t="s">
        <v>75</v>
      </c>
      <c r="C182" s="131"/>
      <c r="D182" s="131"/>
      <c r="E182" s="130">
        <v>0.219</v>
      </c>
      <c r="F182" s="157"/>
      <c r="G182" s="157"/>
      <c r="H182" s="157"/>
      <c r="I182" s="157"/>
      <c r="J182" s="157"/>
      <c r="K182" s="157"/>
    </row>
    <row r="183" spans="1:11" s="39" customFormat="1">
      <c r="A183" s="754"/>
      <c r="B183" s="166" t="s">
        <v>76</v>
      </c>
      <c r="C183" s="131"/>
      <c r="D183" s="131"/>
      <c r="E183" s="130">
        <v>1.62</v>
      </c>
      <c r="F183" s="157"/>
      <c r="G183" s="157"/>
      <c r="H183" s="157"/>
      <c r="I183" s="157"/>
      <c r="J183" s="157"/>
      <c r="K183" s="157"/>
    </row>
    <row r="184" spans="1:11" s="39" customFormat="1">
      <c r="A184" s="754"/>
      <c r="B184" s="166" t="s">
        <v>77</v>
      </c>
      <c r="C184" s="131"/>
      <c r="D184" s="131"/>
      <c r="E184" s="130">
        <v>0.222</v>
      </c>
      <c r="F184" s="157"/>
      <c r="G184" s="157"/>
      <c r="H184" s="157"/>
      <c r="I184" s="157"/>
      <c r="J184" s="157"/>
      <c r="K184" s="157"/>
    </row>
    <row r="185" spans="1:11" s="39" customFormat="1">
      <c r="A185" s="755" t="s">
        <v>142</v>
      </c>
      <c r="B185" s="622" t="s">
        <v>7</v>
      </c>
      <c r="C185" s="128"/>
      <c r="D185" s="128"/>
      <c r="E185" s="125">
        <v>5685</v>
      </c>
      <c r="F185" s="159"/>
      <c r="G185" s="159"/>
      <c r="H185" s="159"/>
      <c r="I185" s="159"/>
      <c r="J185" s="159"/>
      <c r="K185" s="159"/>
    </row>
    <row r="186" spans="1:11" s="39" customFormat="1">
      <c r="A186" s="755"/>
      <c r="B186" s="165" t="s">
        <v>112</v>
      </c>
      <c r="C186" s="128"/>
      <c r="D186" s="128"/>
      <c r="E186" s="125">
        <v>4624</v>
      </c>
      <c r="F186" s="159"/>
      <c r="G186" s="159"/>
      <c r="H186" s="159"/>
      <c r="I186" s="159"/>
      <c r="J186" s="159"/>
      <c r="K186" s="159"/>
    </row>
    <row r="187" spans="1:11" s="39" customFormat="1" ht="22.5">
      <c r="A187" s="755"/>
      <c r="B187" s="169" t="s">
        <v>113</v>
      </c>
      <c r="C187" s="128"/>
      <c r="D187" s="128"/>
      <c r="E187" s="128">
        <v>817</v>
      </c>
      <c r="F187" s="159"/>
      <c r="G187" s="159"/>
      <c r="H187" s="159"/>
      <c r="I187" s="159"/>
      <c r="J187" s="159"/>
      <c r="K187" s="159"/>
    </row>
    <row r="188" spans="1:11" s="39" customFormat="1">
      <c r="A188" s="755"/>
      <c r="B188" s="169" t="s">
        <v>114</v>
      </c>
      <c r="C188" s="128"/>
      <c r="D188" s="128"/>
      <c r="E188" s="125">
        <v>4690</v>
      </c>
      <c r="F188" s="159"/>
      <c r="G188" s="159"/>
      <c r="H188" s="159"/>
      <c r="I188" s="159"/>
      <c r="J188" s="159"/>
      <c r="K188" s="159"/>
    </row>
    <row r="189" spans="1:11" s="39" customFormat="1">
      <c r="A189" s="755"/>
      <c r="B189" s="165" t="s">
        <v>115</v>
      </c>
      <c r="C189" s="128"/>
      <c r="D189" s="128"/>
      <c r="E189" s="125">
        <v>32781</v>
      </c>
      <c r="F189" s="159"/>
      <c r="G189" s="159"/>
      <c r="H189" s="159"/>
      <c r="I189" s="159"/>
      <c r="J189" s="159"/>
      <c r="K189" s="159"/>
    </row>
    <row r="190" spans="1:11" s="39" customFormat="1">
      <c r="A190" s="755"/>
      <c r="B190" s="169" t="s">
        <v>116</v>
      </c>
      <c r="C190" s="128"/>
      <c r="D190" s="128"/>
      <c r="E190" s="125">
        <v>28905</v>
      </c>
      <c r="F190" s="159"/>
      <c r="G190" s="159"/>
      <c r="H190" s="159"/>
      <c r="I190" s="159"/>
      <c r="J190" s="159"/>
      <c r="K190" s="159"/>
    </row>
    <row r="191" spans="1:11" s="39" customFormat="1">
      <c r="A191" s="755"/>
      <c r="B191" s="169" t="s">
        <v>117</v>
      </c>
      <c r="C191" s="128"/>
      <c r="D191" s="128"/>
      <c r="E191" s="125">
        <v>29168</v>
      </c>
      <c r="F191" s="159"/>
      <c r="G191" s="159"/>
      <c r="H191" s="159"/>
      <c r="I191" s="159"/>
      <c r="J191" s="159"/>
      <c r="K191" s="159"/>
    </row>
    <row r="192" spans="1:11" s="39" customFormat="1">
      <c r="A192" s="755"/>
      <c r="B192" s="169" t="s">
        <v>118</v>
      </c>
      <c r="C192" s="128"/>
      <c r="D192" s="128"/>
      <c r="E192" s="125">
        <v>65078</v>
      </c>
      <c r="F192" s="159"/>
      <c r="G192" s="159"/>
      <c r="H192" s="159"/>
      <c r="I192" s="159"/>
      <c r="J192" s="159"/>
      <c r="K192" s="159"/>
    </row>
    <row r="193" spans="1:11" s="39" customFormat="1">
      <c r="A193" s="755"/>
      <c r="B193" s="165" t="s">
        <v>11</v>
      </c>
      <c r="C193" s="128"/>
      <c r="D193" s="128"/>
      <c r="E193" s="125">
        <v>2594</v>
      </c>
      <c r="F193" s="159"/>
      <c r="G193" s="159"/>
      <c r="H193" s="159"/>
      <c r="I193" s="159"/>
      <c r="J193" s="159"/>
      <c r="K193" s="159"/>
    </row>
    <row r="194" spans="1:11" s="39" customFormat="1">
      <c r="A194" s="755"/>
      <c r="B194" s="169" t="s">
        <v>119</v>
      </c>
      <c r="C194" s="128"/>
      <c r="D194" s="128"/>
      <c r="E194" s="125">
        <v>2025</v>
      </c>
      <c r="F194" s="159"/>
      <c r="G194" s="159"/>
      <c r="H194" s="159"/>
      <c r="I194" s="159"/>
      <c r="J194" s="159"/>
      <c r="K194" s="159"/>
    </row>
    <row r="195" spans="1:11" s="39" customFormat="1">
      <c r="A195" s="755"/>
      <c r="B195" s="169" t="s">
        <v>120</v>
      </c>
      <c r="C195" s="128"/>
      <c r="D195" s="128"/>
      <c r="E195" s="125">
        <v>2620</v>
      </c>
      <c r="F195" s="159"/>
      <c r="G195" s="159"/>
      <c r="H195" s="159"/>
      <c r="I195" s="159"/>
      <c r="J195" s="159"/>
      <c r="K195" s="159"/>
    </row>
    <row r="196" spans="1:11" s="39" customFormat="1">
      <c r="A196" s="755"/>
      <c r="B196" s="169" t="s">
        <v>121</v>
      </c>
      <c r="C196" s="128"/>
      <c r="D196" s="128"/>
      <c r="E196" s="125">
        <v>3451</v>
      </c>
      <c r="F196" s="159"/>
      <c r="G196" s="159"/>
      <c r="H196" s="159"/>
      <c r="I196" s="159"/>
      <c r="J196" s="159"/>
      <c r="K196" s="159"/>
    </row>
    <row r="197" spans="1:11" s="39" customFormat="1">
      <c r="A197" s="754" t="s">
        <v>143</v>
      </c>
      <c r="B197" s="629" t="s">
        <v>7</v>
      </c>
      <c r="C197" s="131"/>
      <c r="D197" s="131"/>
      <c r="E197" s="133">
        <v>41995</v>
      </c>
      <c r="F197" s="157"/>
      <c r="G197" s="157"/>
      <c r="H197" s="157"/>
      <c r="I197" s="157"/>
      <c r="J197" s="157"/>
      <c r="K197" s="157"/>
    </row>
    <row r="198" spans="1:11" s="39" customFormat="1">
      <c r="A198" s="754"/>
      <c r="B198" s="166" t="s">
        <v>124</v>
      </c>
      <c r="C198" s="131"/>
      <c r="D198" s="131"/>
      <c r="E198" s="133">
        <v>42136</v>
      </c>
      <c r="F198" s="157"/>
      <c r="G198" s="157"/>
      <c r="H198" s="157"/>
      <c r="I198" s="157"/>
      <c r="J198" s="157"/>
      <c r="K198" s="157"/>
    </row>
    <row r="199" spans="1:11" s="39" customFormat="1">
      <c r="A199" s="754"/>
      <c r="B199" s="170" t="s">
        <v>125</v>
      </c>
      <c r="C199" s="131"/>
      <c r="D199" s="131"/>
      <c r="E199" s="133">
        <v>82309</v>
      </c>
      <c r="F199" s="157"/>
      <c r="G199" s="157"/>
      <c r="H199" s="157"/>
      <c r="I199" s="157"/>
      <c r="J199" s="157"/>
      <c r="K199" s="157"/>
    </row>
    <row r="200" spans="1:11" s="39" customFormat="1">
      <c r="A200" s="754"/>
      <c r="B200" s="170" t="s">
        <v>489</v>
      </c>
      <c r="C200" s="131"/>
      <c r="D200" s="131"/>
      <c r="E200" s="133">
        <v>15107</v>
      </c>
      <c r="F200" s="157"/>
      <c r="G200" s="157"/>
      <c r="H200" s="157"/>
      <c r="I200" s="157"/>
      <c r="J200" s="157"/>
      <c r="K200" s="157"/>
    </row>
    <row r="201" spans="1:11" s="39" customFormat="1">
      <c r="A201" s="754"/>
      <c r="B201" s="170" t="s">
        <v>127</v>
      </c>
      <c r="C201" s="131"/>
      <c r="D201" s="131"/>
      <c r="E201" s="133">
        <v>34574</v>
      </c>
      <c r="F201" s="157"/>
      <c r="G201" s="157"/>
      <c r="H201" s="157"/>
      <c r="I201" s="157"/>
      <c r="J201" s="157"/>
      <c r="K201" s="157"/>
    </row>
    <row r="202" spans="1:11" s="39" customFormat="1">
      <c r="A202" s="754"/>
      <c r="B202" s="170" t="s">
        <v>128</v>
      </c>
      <c r="C202" s="131"/>
      <c r="D202" s="131"/>
      <c r="E202" s="133">
        <v>11593</v>
      </c>
      <c r="F202" s="157"/>
      <c r="G202" s="157"/>
      <c r="H202" s="157"/>
      <c r="I202" s="157"/>
      <c r="J202" s="157"/>
      <c r="K202" s="157"/>
    </row>
    <row r="203" spans="1:11" s="39" customFormat="1">
      <c r="A203" s="754"/>
      <c r="B203" s="166" t="s">
        <v>91</v>
      </c>
      <c r="C203" s="131"/>
      <c r="D203" s="131"/>
      <c r="E203" s="133">
        <v>38765</v>
      </c>
      <c r="F203" s="157"/>
      <c r="G203" s="157"/>
      <c r="H203" s="157"/>
      <c r="I203" s="157"/>
      <c r="J203" s="157"/>
      <c r="K203" s="157"/>
    </row>
    <row r="204" spans="1:11" s="39" customFormat="1">
      <c r="A204" s="754"/>
      <c r="B204" s="170" t="s">
        <v>129</v>
      </c>
      <c r="C204" s="131"/>
      <c r="D204" s="131"/>
      <c r="E204" s="133">
        <v>81678</v>
      </c>
      <c r="F204" s="157"/>
      <c r="G204" s="157"/>
      <c r="H204" s="157"/>
      <c r="I204" s="157"/>
      <c r="J204" s="157"/>
      <c r="K204" s="157"/>
    </row>
    <row r="205" spans="1:11" s="39" customFormat="1">
      <c r="A205" s="754"/>
      <c r="B205" s="170" t="s">
        <v>130</v>
      </c>
      <c r="C205" s="131"/>
      <c r="D205" s="131"/>
      <c r="E205" s="133">
        <v>32121</v>
      </c>
      <c r="F205" s="157"/>
      <c r="G205" s="157"/>
      <c r="H205" s="157"/>
      <c r="I205" s="157"/>
      <c r="J205" s="157"/>
      <c r="K205" s="157"/>
    </row>
    <row r="206" spans="1:11" s="39" customFormat="1">
      <c r="A206" s="754"/>
      <c r="B206" s="170" t="s">
        <v>131</v>
      </c>
      <c r="C206" s="131"/>
      <c r="D206" s="131"/>
      <c r="E206" s="133">
        <v>4720</v>
      </c>
      <c r="F206" s="157"/>
      <c r="G206" s="157"/>
      <c r="H206" s="157"/>
      <c r="I206" s="157"/>
      <c r="J206" s="157"/>
      <c r="K206" s="157"/>
    </row>
    <row r="207" spans="1:11" s="39" customFormat="1">
      <c r="A207" s="755" t="s">
        <v>144</v>
      </c>
      <c r="B207" s="622" t="s">
        <v>7</v>
      </c>
      <c r="C207" s="128"/>
      <c r="D207" s="128"/>
      <c r="E207" s="125">
        <v>5750</v>
      </c>
      <c r="F207" s="159"/>
      <c r="G207" s="159"/>
      <c r="H207" s="159"/>
      <c r="I207" s="159"/>
      <c r="J207" s="159"/>
      <c r="K207" s="159"/>
    </row>
    <row r="208" spans="1:11" s="39" customFormat="1">
      <c r="A208" s="755"/>
      <c r="B208" s="165" t="s">
        <v>134</v>
      </c>
      <c r="C208" s="128"/>
      <c r="D208" s="128"/>
      <c r="E208" s="125">
        <v>5454</v>
      </c>
      <c r="F208" s="159"/>
      <c r="G208" s="159"/>
      <c r="H208" s="159"/>
      <c r="I208" s="159"/>
      <c r="J208" s="159"/>
      <c r="K208" s="159"/>
    </row>
    <row r="209" spans="1:11" s="39" customFormat="1">
      <c r="A209" s="755"/>
      <c r="B209" s="165" t="s">
        <v>94</v>
      </c>
      <c r="C209" s="128"/>
      <c r="D209" s="128"/>
      <c r="E209" s="125">
        <v>8952</v>
      </c>
      <c r="F209" s="159"/>
      <c r="G209" s="159"/>
      <c r="H209" s="159"/>
      <c r="I209" s="159"/>
      <c r="J209" s="159"/>
      <c r="K209" s="159"/>
    </row>
    <row r="210" spans="1:11" s="39" customFormat="1">
      <c r="A210" s="755"/>
      <c r="B210" s="169" t="s">
        <v>135</v>
      </c>
      <c r="C210" s="128"/>
      <c r="D210" s="128"/>
      <c r="E210" s="125">
        <v>7742</v>
      </c>
      <c r="F210" s="159"/>
      <c r="G210" s="159"/>
      <c r="H210" s="159"/>
      <c r="I210" s="159"/>
      <c r="J210" s="159"/>
      <c r="K210" s="159"/>
    </row>
    <row r="211" spans="1:11" s="39" customFormat="1">
      <c r="A211" s="755"/>
      <c r="B211" s="169" t="s">
        <v>136</v>
      </c>
      <c r="C211" s="128"/>
      <c r="D211" s="128"/>
      <c r="E211" s="125">
        <v>13057</v>
      </c>
      <c r="F211" s="159"/>
      <c r="G211" s="159"/>
      <c r="H211" s="159"/>
      <c r="I211" s="159"/>
      <c r="J211" s="159"/>
      <c r="K211" s="159"/>
    </row>
    <row r="212" spans="1:11" s="39" customFormat="1">
      <c r="A212" s="755"/>
      <c r="B212" s="165" t="s">
        <v>95</v>
      </c>
      <c r="C212" s="128"/>
      <c r="D212" s="128"/>
      <c r="E212" s="125">
        <v>6830</v>
      </c>
      <c r="F212" s="159"/>
      <c r="G212" s="159"/>
      <c r="H212" s="159"/>
      <c r="I212" s="159"/>
      <c r="J212" s="159"/>
      <c r="K212" s="159"/>
    </row>
    <row r="213" spans="1:11" s="39" customFormat="1">
      <c r="A213" s="755"/>
      <c r="B213" s="169" t="s">
        <v>137</v>
      </c>
      <c r="C213" s="128"/>
      <c r="D213" s="128"/>
      <c r="E213" s="125">
        <v>9028</v>
      </c>
      <c r="F213" s="159"/>
      <c r="G213" s="159"/>
      <c r="H213" s="159"/>
      <c r="I213" s="159"/>
      <c r="J213" s="159"/>
      <c r="K213" s="159"/>
    </row>
    <row r="214" spans="1:11" s="39" customFormat="1">
      <c r="A214" s="755"/>
      <c r="B214" s="169" t="s">
        <v>138</v>
      </c>
      <c r="C214" s="128"/>
      <c r="D214" s="128"/>
      <c r="E214" s="125">
        <v>6531</v>
      </c>
      <c r="F214" s="159"/>
      <c r="G214" s="159"/>
      <c r="H214" s="159"/>
      <c r="I214" s="159"/>
      <c r="J214" s="159"/>
      <c r="K214" s="159"/>
    </row>
    <row r="215" spans="1:11" s="39" customFormat="1">
      <c r="A215" s="755" t="s">
        <v>145</v>
      </c>
      <c r="B215" s="622" t="s">
        <v>7</v>
      </c>
      <c r="C215" s="128"/>
      <c r="D215" s="128"/>
      <c r="E215" s="125">
        <v>2914</v>
      </c>
      <c r="F215" s="159"/>
      <c r="G215" s="159"/>
      <c r="H215" s="159"/>
      <c r="I215" s="159"/>
      <c r="J215" s="159"/>
      <c r="K215" s="159"/>
    </row>
    <row r="216" spans="1:11" s="39" customFormat="1">
      <c r="A216" s="755"/>
      <c r="B216" s="165" t="s">
        <v>75</v>
      </c>
      <c r="C216" s="128"/>
      <c r="D216" s="128"/>
      <c r="E216" s="125">
        <v>4348</v>
      </c>
      <c r="F216" s="159"/>
      <c r="G216" s="159"/>
      <c r="H216" s="159"/>
      <c r="I216" s="159"/>
      <c r="J216" s="159"/>
      <c r="K216" s="159"/>
    </row>
    <row r="217" spans="1:11" s="39" customFormat="1">
      <c r="A217" s="755"/>
      <c r="B217" s="165" t="s">
        <v>76</v>
      </c>
      <c r="C217" s="128"/>
      <c r="D217" s="128"/>
      <c r="E217" s="125">
        <v>2824</v>
      </c>
      <c r="F217" s="159"/>
      <c r="G217" s="159"/>
      <c r="H217" s="159"/>
      <c r="I217" s="159"/>
      <c r="J217" s="159"/>
      <c r="K217" s="159"/>
    </row>
    <row r="218" spans="1:11" s="39" customFormat="1">
      <c r="A218" s="755"/>
      <c r="B218" s="165" t="s">
        <v>77</v>
      </c>
      <c r="C218" s="128"/>
      <c r="D218" s="128"/>
      <c r="E218" s="125">
        <v>3818</v>
      </c>
      <c r="F218" s="159"/>
      <c r="G218" s="159"/>
      <c r="H218" s="159"/>
      <c r="I218" s="159"/>
      <c r="J218" s="159"/>
      <c r="K218" s="159"/>
    </row>
    <row r="219" spans="1:11" s="39" customFormat="1">
      <c r="A219" s="754" t="s">
        <v>146</v>
      </c>
      <c r="B219" s="629" t="s">
        <v>7</v>
      </c>
      <c r="C219" s="131"/>
      <c r="D219" s="131"/>
      <c r="E219" s="134">
        <v>1</v>
      </c>
      <c r="F219" s="157"/>
      <c r="G219" s="157"/>
      <c r="H219" s="157"/>
      <c r="I219" s="157"/>
      <c r="J219" s="157"/>
      <c r="K219" s="157"/>
    </row>
    <row r="220" spans="1:11" s="39" customFormat="1">
      <c r="A220" s="754"/>
      <c r="B220" s="166" t="s">
        <v>75</v>
      </c>
      <c r="C220" s="131"/>
      <c r="D220" s="131"/>
      <c r="E220" s="134">
        <v>1.492</v>
      </c>
      <c r="F220" s="157"/>
      <c r="G220" s="157"/>
      <c r="H220" s="157"/>
      <c r="I220" s="157"/>
      <c r="J220" s="157"/>
      <c r="K220" s="157"/>
    </row>
    <row r="221" spans="1:11" s="39" customFormat="1">
      <c r="A221" s="754"/>
      <c r="B221" s="166" t="s">
        <v>76</v>
      </c>
      <c r="C221" s="131"/>
      <c r="D221" s="131"/>
      <c r="E221" s="134">
        <v>0.96899999999999997</v>
      </c>
      <c r="F221" s="157"/>
      <c r="G221" s="157"/>
      <c r="H221" s="157"/>
      <c r="I221" s="157"/>
      <c r="J221" s="157"/>
      <c r="K221" s="157"/>
    </row>
    <row r="222" spans="1:11" s="39" customFormat="1">
      <c r="A222" s="754"/>
      <c r="B222" s="166" t="s">
        <v>77</v>
      </c>
      <c r="C222" s="131"/>
      <c r="D222" s="131"/>
      <c r="E222" s="134">
        <v>1.31</v>
      </c>
      <c r="F222" s="157"/>
      <c r="G222" s="157"/>
      <c r="H222" s="157"/>
      <c r="I222" s="157"/>
      <c r="J222" s="157"/>
      <c r="K222" s="157"/>
    </row>
    <row r="223" spans="1:11" s="39" customFormat="1">
      <c r="A223" s="755" t="s">
        <v>147</v>
      </c>
      <c r="B223" s="622" t="s">
        <v>7</v>
      </c>
      <c r="C223" s="128"/>
      <c r="D223" s="128"/>
      <c r="E223" s="125">
        <v>4348</v>
      </c>
      <c r="F223" s="159"/>
      <c r="G223" s="159"/>
      <c r="H223" s="159"/>
      <c r="I223" s="159"/>
      <c r="J223" s="159"/>
      <c r="K223" s="159"/>
    </row>
    <row r="224" spans="1:11" s="39" customFormat="1">
      <c r="A224" s="755"/>
      <c r="B224" s="165" t="s">
        <v>112</v>
      </c>
      <c r="C224" s="128"/>
      <c r="D224" s="128"/>
      <c r="E224" s="125">
        <v>2137</v>
      </c>
      <c r="F224" s="159"/>
      <c r="G224" s="159"/>
      <c r="H224" s="159"/>
      <c r="I224" s="159"/>
      <c r="J224" s="159"/>
      <c r="K224" s="159"/>
    </row>
    <row r="225" spans="1:11" s="39" customFormat="1" ht="22.5">
      <c r="A225" s="755"/>
      <c r="B225" s="169" t="s">
        <v>113</v>
      </c>
      <c r="C225" s="128"/>
      <c r="D225" s="128"/>
      <c r="E225" s="125">
        <v>1415</v>
      </c>
      <c r="F225" s="159"/>
      <c r="G225" s="159"/>
      <c r="H225" s="159"/>
      <c r="I225" s="159"/>
      <c r="J225" s="159"/>
      <c r="K225" s="159"/>
    </row>
    <row r="226" spans="1:11" s="39" customFormat="1">
      <c r="A226" s="755"/>
      <c r="B226" s="169" t="s">
        <v>114</v>
      </c>
      <c r="C226" s="128"/>
      <c r="D226" s="128"/>
      <c r="E226" s="125">
        <v>2140</v>
      </c>
      <c r="F226" s="159"/>
      <c r="G226" s="159"/>
      <c r="H226" s="159"/>
      <c r="I226" s="159"/>
      <c r="J226" s="159"/>
      <c r="K226" s="159"/>
    </row>
    <row r="227" spans="1:11" s="39" customFormat="1">
      <c r="A227" s="755"/>
      <c r="B227" s="165" t="s">
        <v>115</v>
      </c>
      <c r="C227" s="128"/>
      <c r="D227" s="128"/>
      <c r="E227" s="125">
        <v>18029</v>
      </c>
      <c r="F227" s="159"/>
      <c r="G227" s="159"/>
      <c r="H227" s="159"/>
      <c r="I227" s="159"/>
      <c r="J227" s="159"/>
      <c r="K227" s="159"/>
    </row>
    <row r="228" spans="1:11" s="39" customFormat="1">
      <c r="A228" s="755"/>
      <c r="B228" s="169" t="s">
        <v>116</v>
      </c>
      <c r="C228" s="128"/>
      <c r="D228" s="128"/>
      <c r="E228" s="125">
        <v>49780</v>
      </c>
      <c r="F228" s="159"/>
      <c r="G228" s="159"/>
      <c r="H228" s="159"/>
      <c r="I228" s="159"/>
      <c r="J228" s="159"/>
      <c r="K228" s="159"/>
    </row>
    <row r="229" spans="1:11" s="39" customFormat="1">
      <c r="A229" s="755"/>
      <c r="B229" s="169" t="s">
        <v>117</v>
      </c>
      <c r="C229" s="128"/>
      <c r="D229" s="128"/>
      <c r="E229" s="125">
        <v>15474</v>
      </c>
      <c r="F229" s="159"/>
      <c r="G229" s="159"/>
      <c r="H229" s="159"/>
      <c r="I229" s="159"/>
      <c r="J229" s="159"/>
      <c r="K229" s="159"/>
    </row>
    <row r="230" spans="1:11" s="39" customFormat="1">
      <c r="A230" s="755"/>
      <c r="B230" s="169" t="s">
        <v>118</v>
      </c>
      <c r="C230" s="128"/>
      <c r="D230" s="128"/>
      <c r="E230" s="125">
        <v>24832</v>
      </c>
      <c r="F230" s="159"/>
      <c r="G230" s="159"/>
      <c r="H230" s="159"/>
      <c r="I230" s="159"/>
      <c r="J230" s="159"/>
      <c r="K230" s="159"/>
    </row>
    <row r="231" spans="1:11" s="39" customFormat="1">
      <c r="A231" s="755"/>
      <c r="B231" s="165" t="s">
        <v>11</v>
      </c>
      <c r="C231" s="128"/>
      <c r="D231" s="128"/>
      <c r="E231" s="125">
        <v>4457</v>
      </c>
      <c r="F231" s="159"/>
      <c r="G231" s="159"/>
      <c r="H231" s="159"/>
      <c r="I231" s="159"/>
      <c r="J231" s="159"/>
      <c r="K231" s="159"/>
    </row>
    <row r="232" spans="1:11" s="39" customFormat="1">
      <c r="A232" s="755"/>
      <c r="B232" s="169" t="s">
        <v>119</v>
      </c>
      <c r="C232" s="128"/>
      <c r="D232" s="128"/>
      <c r="E232" s="125">
        <v>2970</v>
      </c>
      <c r="F232" s="159"/>
      <c r="G232" s="159"/>
      <c r="H232" s="159"/>
      <c r="I232" s="159"/>
      <c r="J232" s="159"/>
      <c r="K232" s="159"/>
    </row>
    <row r="233" spans="1:11" s="39" customFormat="1">
      <c r="A233" s="755"/>
      <c r="B233" s="169" t="s">
        <v>120</v>
      </c>
      <c r="C233" s="128"/>
      <c r="D233" s="128"/>
      <c r="E233" s="125">
        <v>5202</v>
      </c>
      <c r="F233" s="159"/>
      <c r="G233" s="159"/>
      <c r="H233" s="159"/>
      <c r="I233" s="159"/>
      <c r="J233" s="159"/>
      <c r="K233" s="159"/>
    </row>
    <row r="234" spans="1:11" s="39" customFormat="1">
      <c r="A234" s="755"/>
      <c r="B234" s="169" t="s">
        <v>121</v>
      </c>
      <c r="C234" s="128"/>
      <c r="D234" s="128"/>
      <c r="E234" s="125">
        <v>4612</v>
      </c>
      <c r="F234" s="159"/>
      <c r="G234" s="159"/>
      <c r="H234" s="159"/>
      <c r="I234" s="159"/>
      <c r="J234" s="159"/>
      <c r="K234" s="159"/>
    </row>
    <row r="235" spans="1:11" s="39" customFormat="1">
      <c r="A235" s="754" t="s">
        <v>148</v>
      </c>
      <c r="B235" s="629" t="s">
        <v>7</v>
      </c>
      <c r="C235" s="131"/>
      <c r="D235" s="131"/>
      <c r="E235" s="133">
        <v>2824</v>
      </c>
      <c r="F235" s="157"/>
      <c r="G235" s="157"/>
      <c r="H235" s="157"/>
      <c r="I235" s="157"/>
      <c r="J235" s="157"/>
      <c r="K235" s="157"/>
    </row>
    <row r="236" spans="1:11" s="39" customFormat="1">
      <c r="A236" s="754"/>
      <c r="B236" s="166" t="s">
        <v>124</v>
      </c>
      <c r="C236" s="131"/>
      <c r="D236" s="131"/>
      <c r="E236" s="133">
        <v>2719</v>
      </c>
      <c r="F236" s="157"/>
      <c r="G236" s="157"/>
      <c r="H236" s="157"/>
      <c r="I236" s="157"/>
      <c r="J236" s="157"/>
      <c r="K236" s="157"/>
    </row>
    <row r="237" spans="1:11" s="39" customFormat="1">
      <c r="A237" s="754"/>
      <c r="B237" s="170" t="s">
        <v>125</v>
      </c>
      <c r="C237" s="131"/>
      <c r="D237" s="131"/>
      <c r="E237" s="133">
        <v>3650</v>
      </c>
      <c r="F237" s="157"/>
      <c r="G237" s="157"/>
      <c r="H237" s="157"/>
      <c r="I237" s="157"/>
      <c r="J237" s="157"/>
      <c r="K237" s="157"/>
    </row>
    <row r="238" spans="1:11" s="39" customFormat="1">
      <c r="A238" s="754"/>
      <c r="B238" s="170" t="s">
        <v>126</v>
      </c>
      <c r="C238" s="131"/>
      <c r="D238" s="131"/>
      <c r="E238" s="133">
        <v>1526</v>
      </c>
      <c r="F238" s="157"/>
      <c r="G238" s="157"/>
      <c r="H238" s="157"/>
      <c r="I238" s="157"/>
      <c r="J238" s="157"/>
      <c r="K238" s="157"/>
    </row>
    <row r="239" spans="1:11" s="39" customFormat="1">
      <c r="A239" s="754"/>
      <c r="B239" s="170" t="s">
        <v>127</v>
      </c>
      <c r="C239" s="131"/>
      <c r="D239" s="131"/>
      <c r="E239" s="133">
        <v>2003</v>
      </c>
      <c r="F239" s="157"/>
      <c r="G239" s="157"/>
      <c r="H239" s="157"/>
      <c r="I239" s="157"/>
      <c r="J239" s="157"/>
      <c r="K239" s="157"/>
    </row>
    <row r="240" spans="1:11" s="39" customFormat="1">
      <c r="A240" s="754"/>
      <c r="B240" s="170" t="s">
        <v>128</v>
      </c>
      <c r="C240" s="131"/>
      <c r="D240" s="131"/>
      <c r="E240" s="131">
        <v>833</v>
      </c>
      <c r="F240" s="157"/>
      <c r="G240" s="157"/>
      <c r="H240" s="157"/>
      <c r="I240" s="157"/>
      <c r="J240" s="157"/>
      <c r="K240" s="157"/>
    </row>
    <row r="241" spans="1:11" s="39" customFormat="1">
      <c r="A241" s="754"/>
      <c r="B241" s="166" t="s">
        <v>91</v>
      </c>
      <c r="C241" s="131"/>
      <c r="D241" s="131"/>
      <c r="E241" s="133">
        <v>69999</v>
      </c>
      <c r="F241" s="157"/>
      <c r="G241" s="157"/>
      <c r="H241" s="157"/>
      <c r="I241" s="157"/>
      <c r="J241" s="157"/>
      <c r="K241" s="157"/>
    </row>
    <row r="242" spans="1:11" s="39" customFormat="1">
      <c r="A242" s="754"/>
      <c r="B242" s="170" t="s">
        <v>129</v>
      </c>
      <c r="C242" s="131"/>
      <c r="D242" s="131"/>
      <c r="E242" s="133">
        <v>67596</v>
      </c>
      <c r="F242" s="157"/>
      <c r="G242" s="157"/>
      <c r="H242" s="157"/>
      <c r="I242" s="157"/>
      <c r="J242" s="157"/>
      <c r="K242" s="157"/>
    </row>
    <row r="243" spans="1:11" s="39" customFormat="1">
      <c r="A243" s="754"/>
      <c r="B243" s="170" t="s">
        <v>130</v>
      </c>
      <c r="C243" s="131"/>
      <c r="D243" s="131"/>
      <c r="E243" s="133">
        <v>116203</v>
      </c>
      <c r="F243" s="157"/>
      <c r="G243" s="157"/>
      <c r="H243" s="157"/>
      <c r="I243" s="157"/>
      <c r="J243" s="157"/>
      <c r="K243" s="157"/>
    </row>
    <row r="244" spans="1:11" s="39" customFormat="1">
      <c r="A244" s="754"/>
      <c r="B244" s="170" t="s">
        <v>131</v>
      </c>
      <c r="C244" s="131"/>
      <c r="D244" s="131"/>
      <c r="E244" s="133">
        <v>18315</v>
      </c>
      <c r="F244" s="157"/>
      <c r="G244" s="157"/>
      <c r="H244" s="157"/>
      <c r="I244" s="157"/>
      <c r="J244" s="157"/>
      <c r="K244" s="157"/>
    </row>
    <row r="245" spans="1:11" s="39" customFormat="1">
      <c r="A245" s="755" t="s">
        <v>149</v>
      </c>
      <c r="B245" s="622" t="s">
        <v>7</v>
      </c>
      <c r="C245" s="128"/>
      <c r="D245" s="128"/>
      <c r="E245" s="125">
        <v>3818</v>
      </c>
      <c r="F245" s="159"/>
      <c r="G245" s="159"/>
      <c r="H245" s="159"/>
      <c r="I245" s="159"/>
      <c r="J245" s="159"/>
      <c r="K245" s="159"/>
    </row>
    <row r="246" spans="1:11" s="39" customFormat="1">
      <c r="A246" s="755"/>
      <c r="B246" s="165" t="s">
        <v>134</v>
      </c>
      <c r="C246" s="128"/>
      <c r="D246" s="128"/>
      <c r="E246" s="125">
        <v>5219</v>
      </c>
      <c r="F246" s="159"/>
      <c r="G246" s="159"/>
      <c r="H246" s="159"/>
      <c r="I246" s="159"/>
      <c r="J246" s="159"/>
      <c r="K246" s="159"/>
    </row>
    <row r="247" spans="1:11" s="39" customFormat="1">
      <c r="A247" s="755"/>
      <c r="B247" s="165" t="s">
        <v>94</v>
      </c>
      <c r="C247" s="128"/>
      <c r="D247" s="128"/>
      <c r="E247" s="125">
        <v>3720</v>
      </c>
      <c r="F247" s="159"/>
      <c r="G247" s="159"/>
      <c r="H247" s="159"/>
      <c r="I247" s="159"/>
      <c r="J247" s="159"/>
      <c r="K247" s="159"/>
    </row>
    <row r="248" spans="1:11" s="39" customFormat="1">
      <c r="A248" s="755"/>
      <c r="B248" s="169" t="s">
        <v>135</v>
      </c>
      <c r="C248" s="128"/>
      <c r="D248" s="128"/>
      <c r="E248" s="125">
        <v>3031</v>
      </c>
      <c r="F248" s="159"/>
      <c r="G248" s="159"/>
      <c r="H248" s="159"/>
      <c r="I248" s="159"/>
      <c r="J248" s="159"/>
      <c r="K248" s="159"/>
    </row>
    <row r="249" spans="1:11" s="39" customFormat="1">
      <c r="A249" s="755"/>
      <c r="B249" s="169" t="s">
        <v>136</v>
      </c>
      <c r="C249" s="128"/>
      <c r="D249" s="128"/>
      <c r="E249" s="125">
        <v>6855</v>
      </c>
      <c r="F249" s="159"/>
      <c r="G249" s="159"/>
      <c r="H249" s="159"/>
      <c r="I249" s="159"/>
      <c r="J249" s="159"/>
      <c r="K249" s="159"/>
    </row>
    <row r="250" spans="1:11" s="39" customFormat="1">
      <c r="A250" s="755"/>
      <c r="B250" s="165" t="s">
        <v>95</v>
      </c>
      <c r="C250" s="128"/>
      <c r="D250" s="128"/>
      <c r="E250" s="125">
        <v>3297</v>
      </c>
      <c r="F250" s="159"/>
      <c r="G250" s="159"/>
      <c r="H250" s="159"/>
      <c r="I250" s="159"/>
      <c r="J250" s="159"/>
      <c r="K250" s="159"/>
    </row>
    <row r="251" spans="1:11" s="39" customFormat="1">
      <c r="A251" s="755"/>
      <c r="B251" s="169" t="s">
        <v>137</v>
      </c>
      <c r="C251" s="128"/>
      <c r="D251" s="128"/>
      <c r="E251" s="125">
        <v>3403</v>
      </c>
      <c r="F251" s="159"/>
      <c r="G251" s="159"/>
      <c r="H251" s="159"/>
      <c r="I251" s="159"/>
      <c r="J251" s="159"/>
      <c r="K251" s="159"/>
    </row>
    <row r="252" spans="1:11" s="39" customFormat="1">
      <c r="A252" s="755"/>
      <c r="B252" s="169" t="s">
        <v>138</v>
      </c>
      <c r="C252" s="128"/>
      <c r="D252" s="128"/>
      <c r="E252" s="125">
        <v>3275</v>
      </c>
      <c r="F252" s="159"/>
      <c r="G252" s="159"/>
      <c r="H252" s="159"/>
      <c r="I252" s="159"/>
      <c r="J252" s="159"/>
      <c r="K252" s="159"/>
    </row>
    <row r="253" spans="1:11" s="39" customFormat="1">
      <c r="A253" s="755" t="s">
        <v>150</v>
      </c>
      <c r="B253" s="622" t="s">
        <v>7</v>
      </c>
      <c r="C253" s="128"/>
      <c r="D253" s="128"/>
      <c r="E253" s="125">
        <v>13541</v>
      </c>
      <c r="F253" s="159"/>
      <c r="G253" s="159"/>
      <c r="H253" s="159"/>
      <c r="I253" s="159"/>
      <c r="J253" s="159"/>
      <c r="K253" s="159"/>
    </row>
    <row r="254" spans="1:11" s="39" customFormat="1">
      <c r="A254" s="755"/>
      <c r="B254" s="165" t="s">
        <v>490</v>
      </c>
      <c r="C254" s="128"/>
      <c r="D254" s="128"/>
      <c r="E254" s="125">
        <v>7911</v>
      </c>
      <c r="F254" s="159"/>
      <c r="G254" s="159"/>
      <c r="H254" s="159"/>
      <c r="I254" s="159"/>
      <c r="J254" s="159"/>
      <c r="K254" s="159"/>
    </row>
    <row r="255" spans="1:11" s="39" customFormat="1">
      <c r="A255" s="755"/>
      <c r="B255" s="165" t="s">
        <v>491</v>
      </c>
      <c r="C255" s="128"/>
      <c r="D255" s="128"/>
      <c r="E255" s="125">
        <v>2254</v>
      </c>
      <c r="F255" s="159"/>
      <c r="G255" s="159"/>
      <c r="H255" s="159"/>
      <c r="I255" s="159"/>
      <c r="J255" s="159"/>
      <c r="K255" s="159"/>
    </row>
    <row r="256" spans="1:11" s="39" customFormat="1">
      <c r="A256" s="755"/>
      <c r="B256" s="165" t="s">
        <v>492</v>
      </c>
      <c r="C256" s="128"/>
      <c r="D256" s="128"/>
      <c r="E256" s="125">
        <v>2483</v>
      </c>
      <c r="F256" s="159"/>
      <c r="G256" s="159"/>
      <c r="H256" s="159"/>
      <c r="I256" s="159"/>
      <c r="J256" s="159"/>
      <c r="K256" s="159"/>
    </row>
    <row r="257" spans="1:11" s="39" customFormat="1">
      <c r="A257" s="755"/>
      <c r="B257" s="165" t="s">
        <v>493</v>
      </c>
      <c r="C257" s="128"/>
      <c r="D257" s="128"/>
      <c r="E257" s="128">
        <v>893</v>
      </c>
      <c r="F257" s="159"/>
      <c r="G257" s="159"/>
      <c r="H257" s="159"/>
      <c r="I257" s="159"/>
      <c r="J257" s="159"/>
      <c r="K257" s="159"/>
    </row>
    <row r="258" spans="1:11" s="39" customFormat="1">
      <c r="A258" s="754" t="s">
        <v>152</v>
      </c>
      <c r="B258" s="629" t="s">
        <v>7</v>
      </c>
      <c r="C258" s="131"/>
      <c r="D258" s="131"/>
      <c r="E258" s="134">
        <v>1</v>
      </c>
      <c r="F258" s="157"/>
      <c r="G258" s="157"/>
      <c r="H258" s="157"/>
      <c r="I258" s="157"/>
      <c r="J258" s="157"/>
      <c r="K258" s="157"/>
    </row>
    <row r="259" spans="1:11" s="39" customFormat="1">
      <c r="A259" s="754"/>
      <c r="B259" s="166" t="s">
        <v>490</v>
      </c>
      <c r="C259" s="131"/>
      <c r="D259" s="131"/>
      <c r="E259" s="134">
        <v>0.58399999999999996</v>
      </c>
      <c r="F259" s="157"/>
      <c r="G259" s="157"/>
      <c r="H259" s="157"/>
      <c r="I259" s="157"/>
      <c r="J259" s="157"/>
      <c r="K259" s="157"/>
    </row>
    <row r="260" spans="1:11" s="39" customFormat="1">
      <c r="A260" s="754"/>
      <c r="B260" s="166" t="s">
        <v>491</v>
      </c>
      <c r="C260" s="131"/>
      <c r="D260" s="131"/>
      <c r="E260" s="134">
        <v>0.16600000000000001</v>
      </c>
      <c r="F260" s="157"/>
      <c r="G260" s="157"/>
      <c r="H260" s="157"/>
      <c r="I260" s="157"/>
      <c r="J260" s="157"/>
      <c r="K260" s="157"/>
    </row>
    <row r="261" spans="1:11" s="39" customFormat="1">
      <c r="A261" s="754"/>
      <c r="B261" s="166" t="s">
        <v>492</v>
      </c>
      <c r="C261" s="131"/>
      <c r="D261" s="131"/>
      <c r="E261" s="134">
        <v>0.183</v>
      </c>
      <c r="F261" s="157"/>
      <c r="G261" s="157"/>
      <c r="H261" s="157"/>
      <c r="I261" s="157"/>
      <c r="J261" s="157"/>
      <c r="K261" s="157"/>
    </row>
    <row r="262" spans="1:11" s="39" customFormat="1">
      <c r="A262" s="754"/>
      <c r="B262" s="166" t="s">
        <v>493</v>
      </c>
      <c r="C262" s="131"/>
      <c r="D262" s="131"/>
      <c r="E262" s="134">
        <v>6.6000000000000003E-2</v>
      </c>
      <c r="F262" s="157"/>
      <c r="G262" s="157"/>
      <c r="H262" s="157"/>
      <c r="I262" s="157"/>
      <c r="J262" s="157"/>
      <c r="K262" s="157"/>
    </row>
    <row r="263" spans="1:11" s="39" customFormat="1">
      <c r="A263" s="755" t="s">
        <v>494</v>
      </c>
      <c r="B263" s="622" t="s">
        <v>7</v>
      </c>
      <c r="C263" s="128"/>
      <c r="D263" s="128"/>
      <c r="E263" s="125">
        <v>7911</v>
      </c>
      <c r="F263" s="159"/>
      <c r="G263" s="159"/>
      <c r="H263" s="159"/>
      <c r="I263" s="159"/>
      <c r="J263" s="159"/>
      <c r="K263" s="159"/>
    </row>
    <row r="264" spans="1:11" s="39" customFormat="1">
      <c r="A264" s="755"/>
      <c r="B264" s="165" t="s">
        <v>154</v>
      </c>
      <c r="C264" s="128"/>
      <c r="D264" s="128"/>
      <c r="E264" s="125">
        <v>3381</v>
      </c>
      <c r="F264" s="159"/>
      <c r="G264" s="159"/>
      <c r="H264" s="159"/>
      <c r="I264" s="159"/>
      <c r="J264" s="159"/>
      <c r="K264" s="159"/>
    </row>
    <row r="265" spans="1:11" s="39" customFormat="1">
      <c r="A265" s="755"/>
      <c r="B265" s="165" t="s">
        <v>155</v>
      </c>
      <c r="C265" s="128"/>
      <c r="D265" s="128"/>
      <c r="E265" s="125">
        <v>2640</v>
      </c>
      <c r="F265" s="159"/>
      <c r="G265" s="159"/>
      <c r="H265" s="159"/>
      <c r="I265" s="159"/>
      <c r="J265" s="159"/>
      <c r="K265" s="159"/>
    </row>
    <row r="266" spans="1:11" s="39" customFormat="1">
      <c r="A266" s="755"/>
      <c r="B266" s="165" t="s">
        <v>77</v>
      </c>
      <c r="C266" s="128"/>
      <c r="D266" s="128"/>
      <c r="E266" s="125">
        <v>1890</v>
      </c>
      <c r="F266" s="159"/>
      <c r="G266" s="159"/>
      <c r="H266" s="159"/>
      <c r="I266" s="159"/>
      <c r="J266" s="159"/>
      <c r="K266" s="159"/>
    </row>
    <row r="267" spans="1:11" s="39" customFormat="1">
      <c r="A267" s="754" t="s">
        <v>495</v>
      </c>
      <c r="B267" s="629" t="s">
        <v>7</v>
      </c>
      <c r="C267" s="131"/>
      <c r="D267" s="131"/>
      <c r="E267" s="133">
        <v>2254</v>
      </c>
      <c r="F267" s="157"/>
      <c r="G267" s="157"/>
      <c r="H267" s="157"/>
      <c r="I267" s="157"/>
      <c r="J267" s="157"/>
      <c r="K267" s="157"/>
    </row>
    <row r="268" spans="1:11" s="39" customFormat="1">
      <c r="A268" s="754"/>
      <c r="B268" s="166" t="s">
        <v>154</v>
      </c>
      <c r="C268" s="131"/>
      <c r="D268" s="131"/>
      <c r="E268" s="131">
        <v>268</v>
      </c>
      <c r="F268" s="157"/>
      <c r="G268" s="157"/>
      <c r="H268" s="157"/>
      <c r="I268" s="157"/>
      <c r="J268" s="157"/>
      <c r="K268" s="157"/>
    </row>
    <row r="269" spans="1:11" s="39" customFormat="1">
      <c r="A269" s="754"/>
      <c r="B269" s="166" t="s">
        <v>155</v>
      </c>
      <c r="C269" s="131"/>
      <c r="D269" s="131"/>
      <c r="E269" s="133">
        <v>1732</v>
      </c>
      <c r="F269" s="157"/>
      <c r="G269" s="157"/>
      <c r="H269" s="157"/>
      <c r="I269" s="157"/>
      <c r="J269" s="157"/>
      <c r="K269" s="157"/>
    </row>
    <row r="270" spans="1:11" s="39" customFormat="1">
      <c r="A270" s="754"/>
      <c r="B270" s="166" t="s">
        <v>77</v>
      </c>
      <c r="C270" s="131"/>
      <c r="D270" s="131"/>
      <c r="E270" s="131">
        <v>254</v>
      </c>
      <c r="F270" s="157"/>
      <c r="G270" s="157"/>
      <c r="H270" s="157"/>
      <c r="I270" s="157"/>
      <c r="J270" s="157"/>
      <c r="K270" s="157"/>
    </row>
    <row r="271" spans="1:11" s="39" customFormat="1">
      <c r="A271" s="755" t="s">
        <v>496</v>
      </c>
      <c r="B271" s="622" t="s">
        <v>7</v>
      </c>
      <c r="C271" s="128"/>
      <c r="D271" s="128"/>
      <c r="E271" s="125">
        <v>2483</v>
      </c>
      <c r="F271" s="159"/>
      <c r="G271" s="159"/>
      <c r="H271" s="159"/>
      <c r="I271" s="159"/>
      <c r="J271" s="159"/>
      <c r="K271" s="159"/>
    </row>
    <row r="272" spans="1:11" s="39" customFormat="1">
      <c r="A272" s="755"/>
      <c r="B272" s="165" t="s">
        <v>154</v>
      </c>
      <c r="C272" s="128"/>
      <c r="D272" s="128"/>
      <c r="E272" s="128">
        <v>108</v>
      </c>
      <c r="F272" s="159"/>
      <c r="G272" s="159"/>
      <c r="H272" s="159"/>
      <c r="I272" s="159"/>
      <c r="J272" s="159"/>
      <c r="K272" s="159"/>
    </row>
    <row r="273" spans="1:11" s="39" customFormat="1">
      <c r="A273" s="755"/>
      <c r="B273" s="165" t="s">
        <v>155</v>
      </c>
      <c r="C273" s="128"/>
      <c r="D273" s="128"/>
      <c r="E273" s="125">
        <v>2318</v>
      </c>
      <c r="F273" s="159"/>
      <c r="G273" s="159"/>
      <c r="H273" s="159"/>
      <c r="I273" s="159"/>
      <c r="J273" s="159"/>
      <c r="K273" s="159"/>
    </row>
    <row r="274" spans="1:11" s="39" customFormat="1">
      <c r="A274" s="755"/>
      <c r="B274" s="165" t="s">
        <v>77</v>
      </c>
      <c r="C274" s="128"/>
      <c r="D274" s="128"/>
      <c r="E274" s="128">
        <v>57</v>
      </c>
      <c r="F274" s="159"/>
      <c r="G274" s="159"/>
      <c r="H274" s="159"/>
      <c r="I274" s="159"/>
      <c r="J274" s="159"/>
      <c r="K274" s="159"/>
    </row>
    <row r="275" spans="1:11" s="39" customFormat="1">
      <c r="A275" s="754" t="s">
        <v>497</v>
      </c>
      <c r="B275" s="629" t="s">
        <v>7</v>
      </c>
      <c r="C275" s="131"/>
      <c r="D275" s="131"/>
      <c r="E275" s="131">
        <v>893</v>
      </c>
      <c r="F275" s="157"/>
      <c r="G275" s="157"/>
      <c r="H275" s="157"/>
      <c r="I275" s="157"/>
      <c r="J275" s="157"/>
      <c r="K275" s="157"/>
    </row>
    <row r="276" spans="1:11" s="39" customFormat="1">
      <c r="A276" s="754"/>
      <c r="B276" s="166" t="s">
        <v>154</v>
      </c>
      <c r="C276" s="131"/>
      <c r="D276" s="131"/>
      <c r="E276" s="131">
        <v>30</v>
      </c>
      <c r="F276" s="157"/>
      <c r="G276" s="157"/>
      <c r="H276" s="157"/>
      <c r="I276" s="157"/>
      <c r="J276" s="157"/>
      <c r="K276" s="157"/>
    </row>
    <row r="277" spans="1:11" s="39" customFormat="1">
      <c r="A277" s="754"/>
      <c r="B277" s="166" t="s">
        <v>155</v>
      </c>
      <c r="C277" s="131"/>
      <c r="D277" s="131"/>
      <c r="E277" s="131">
        <v>851</v>
      </c>
      <c r="F277" s="157"/>
      <c r="G277" s="157"/>
      <c r="H277" s="157"/>
      <c r="I277" s="157"/>
      <c r="J277" s="157"/>
      <c r="K277" s="157"/>
    </row>
    <row r="278" spans="1:11" s="39" customFormat="1">
      <c r="A278" s="754"/>
      <c r="B278" s="166" t="s">
        <v>77</v>
      </c>
      <c r="C278" s="131"/>
      <c r="D278" s="131"/>
      <c r="E278" s="131">
        <v>12</v>
      </c>
      <c r="F278" s="157"/>
      <c r="G278" s="157"/>
      <c r="H278" s="157"/>
      <c r="I278" s="157"/>
      <c r="J278" s="157"/>
      <c r="K278" s="157"/>
    </row>
    <row r="279" spans="1:11" s="39" customFormat="1">
      <c r="A279" s="755" t="s">
        <v>498</v>
      </c>
      <c r="B279" s="622" t="s">
        <v>7</v>
      </c>
      <c r="C279" s="128"/>
      <c r="D279" s="128"/>
      <c r="E279" s="125">
        <v>120412</v>
      </c>
      <c r="F279" s="159"/>
      <c r="G279" s="159"/>
      <c r="H279" s="159"/>
      <c r="I279" s="159"/>
      <c r="J279" s="159"/>
      <c r="K279" s="159"/>
    </row>
    <row r="280" spans="1:11" s="39" customFormat="1">
      <c r="A280" s="755"/>
      <c r="B280" s="165" t="s">
        <v>490</v>
      </c>
      <c r="C280" s="128"/>
      <c r="D280" s="128"/>
      <c r="E280" s="125">
        <v>7469</v>
      </c>
      <c r="F280" s="159"/>
      <c r="G280" s="159"/>
      <c r="H280" s="159"/>
      <c r="I280" s="159"/>
      <c r="J280" s="159"/>
      <c r="K280" s="159"/>
    </row>
    <row r="281" spans="1:11" s="39" customFormat="1">
      <c r="A281" s="755"/>
      <c r="B281" s="165" t="s">
        <v>491</v>
      </c>
      <c r="C281" s="128"/>
      <c r="D281" s="128"/>
      <c r="E281" s="125">
        <v>15960</v>
      </c>
      <c r="F281" s="159"/>
      <c r="G281" s="159"/>
      <c r="H281" s="159"/>
      <c r="I281" s="159"/>
      <c r="J281" s="159"/>
      <c r="K281" s="159"/>
    </row>
    <row r="282" spans="1:11" s="39" customFormat="1">
      <c r="A282" s="755"/>
      <c r="B282" s="165" t="s">
        <v>492</v>
      </c>
      <c r="C282" s="128"/>
      <c r="D282" s="128"/>
      <c r="E282" s="125">
        <v>46936</v>
      </c>
      <c r="F282" s="159"/>
      <c r="G282" s="159"/>
      <c r="H282" s="159"/>
      <c r="I282" s="159"/>
      <c r="J282" s="159"/>
      <c r="K282" s="159"/>
    </row>
    <row r="283" spans="1:11" s="39" customFormat="1">
      <c r="A283" s="755"/>
      <c r="B283" s="165" t="s">
        <v>493</v>
      </c>
      <c r="C283" s="128"/>
      <c r="D283" s="128"/>
      <c r="E283" s="125">
        <v>50046</v>
      </c>
      <c r="F283" s="159"/>
      <c r="G283" s="159"/>
      <c r="H283" s="159"/>
      <c r="I283" s="159"/>
      <c r="J283" s="159"/>
      <c r="K283" s="159"/>
    </row>
    <row r="284" spans="1:11" s="39" customFormat="1">
      <c r="A284" s="754" t="s">
        <v>499</v>
      </c>
      <c r="B284" s="629" t="s">
        <v>7</v>
      </c>
      <c r="C284" s="131"/>
      <c r="D284" s="131"/>
      <c r="E284" s="134">
        <v>1</v>
      </c>
      <c r="F284" s="157"/>
      <c r="G284" s="157"/>
      <c r="H284" s="157"/>
      <c r="I284" s="157"/>
      <c r="J284" s="157"/>
      <c r="K284" s="157"/>
    </row>
    <row r="285" spans="1:11" s="39" customFormat="1">
      <c r="A285" s="754"/>
      <c r="B285" s="166" t="s">
        <v>490</v>
      </c>
      <c r="C285" s="131"/>
      <c r="D285" s="131"/>
      <c r="E285" s="134">
        <v>6.2E-2</v>
      </c>
      <c r="F285" s="157"/>
      <c r="G285" s="157"/>
      <c r="H285" s="157"/>
      <c r="I285" s="157"/>
      <c r="J285" s="157"/>
      <c r="K285" s="157"/>
    </row>
    <row r="286" spans="1:11" s="39" customFormat="1">
      <c r="A286" s="754"/>
      <c r="B286" s="166" t="s">
        <v>491</v>
      </c>
      <c r="C286" s="131"/>
      <c r="D286" s="131"/>
      <c r="E286" s="134">
        <v>0.13300000000000001</v>
      </c>
      <c r="F286" s="157"/>
      <c r="G286" s="157"/>
      <c r="H286" s="157"/>
      <c r="I286" s="157"/>
      <c r="J286" s="157"/>
      <c r="K286" s="157"/>
    </row>
    <row r="287" spans="1:11" s="39" customFormat="1">
      <c r="A287" s="754"/>
      <c r="B287" s="166" t="s">
        <v>492</v>
      </c>
      <c r="C287" s="131"/>
      <c r="D287" s="131"/>
      <c r="E287" s="134">
        <v>0.39</v>
      </c>
      <c r="F287" s="157"/>
      <c r="G287" s="157"/>
      <c r="H287" s="157"/>
      <c r="I287" s="157"/>
      <c r="J287" s="157"/>
      <c r="K287" s="157"/>
    </row>
    <row r="288" spans="1:11" s="39" customFormat="1">
      <c r="A288" s="754"/>
      <c r="B288" s="166" t="s">
        <v>493</v>
      </c>
      <c r="C288" s="131"/>
      <c r="D288" s="131"/>
      <c r="E288" s="134">
        <v>0.41599999999999998</v>
      </c>
      <c r="F288" s="157"/>
      <c r="G288" s="157"/>
      <c r="H288" s="157"/>
      <c r="I288" s="157"/>
      <c r="J288" s="157"/>
      <c r="K288" s="157"/>
    </row>
    <row r="289" spans="1:11" s="39" customFormat="1">
      <c r="A289" s="755" t="s">
        <v>500</v>
      </c>
      <c r="B289" s="622" t="s">
        <v>7</v>
      </c>
      <c r="C289" s="128"/>
      <c r="D289" s="128"/>
      <c r="E289" s="125">
        <v>7469</v>
      </c>
      <c r="F289" s="159"/>
      <c r="G289" s="159"/>
      <c r="H289" s="159"/>
      <c r="I289" s="159"/>
      <c r="J289" s="159"/>
      <c r="K289" s="159"/>
    </row>
    <row r="290" spans="1:11" s="39" customFormat="1">
      <c r="A290" s="755"/>
      <c r="B290" s="165" t="s">
        <v>154</v>
      </c>
      <c r="C290" s="128"/>
      <c r="D290" s="128"/>
      <c r="E290" s="125">
        <v>1893</v>
      </c>
      <c r="F290" s="159"/>
      <c r="G290" s="159"/>
      <c r="H290" s="159"/>
      <c r="I290" s="159"/>
      <c r="J290" s="159"/>
      <c r="K290" s="159"/>
    </row>
    <row r="291" spans="1:11" s="39" customFormat="1">
      <c r="A291" s="755"/>
      <c r="B291" s="165" t="s">
        <v>155</v>
      </c>
      <c r="C291" s="128"/>
      <c r="D291" s="128"/>
      <c r="E291" s="125">
        <v>4347</v>
      </c>
      <c r="F291" s="159"/>
      <c r="G291" s="159"/>
      <c r="H291" s="159"/>
      <c r="I291" s="159"/>
      <c r="J291" s="159"/>
      <c r="K291" s="159"/>
    </row>
    <row r="292" spans="1:11" s="39" customFormat="1">
      <c r="A292" s="755"/>
      <c r="B292" s="165" t="s">
        <v>77</v>
      </c>
      <c r="C292" s="128"/>
      <c r="D292" s="128"/>
      <c r="E292" s="125">
        <v>1229</v>
      </c>
      <c r="F292" s="159"/>
      <c r="G292" s="159"/>
      <c r="H292" s="159"/>
      <c r="I292" s="159"/>
      <c r="J292" s="159"/>
      <c r="K292" s="159"/>
    </row>
    <row r="293" spans="1:11" s="39" customFormat="1">
      <c r="A293" s="754" t="s">
        <v>501</v>
      </c>
      <c r="B293" s="629" t="s">
        <v>7</v>
      </c>
      <c r="C293" s="131"/>
      <c r="D293" s="131"/>
      <c r="E293" s="133">
        <v>15960</v>
      </c>
      <c r="F293" s="157"/>
      <c r="G293" s="157"/>
      <c r="H293" s="157"/>
      <c r="I293" s="157"/>
      <c r="J293" s="157"/>
      <c r="K293" s="157"/>
    </row>
    <row r="294" spans="1:11" s="39" customFormat="1">
      <c r="A294" s="754"/>
      <c r="B294" s="166" t="s">
        <v>154</v>
      </c>
      <c r="C294" s="131"/>
      <c r="D294" s="131"/>
      <c r="E294" s="133">
        <v>1055</v>
      </c>
      <c r="F294" s="157"/>
      <c r="G294" s="157"/>
      <c r="H294" s="157"/>
      <c r="I294" s="157"/>
      <c r="J294" s="157"/>
      <c r="K294" s="157"/>
    </row>
    <row r="295" spans="1:11" s="39" customFormat="1">
      <c r="A295" s="754"/>
      <c r="B295" s="166" t="s">
        <v>155</v>
      </c>
      <c r="C295" s="131"/>
      <c r="D295" s="131"/>
      <c r="E295" s="133">
        <v>13782</v>
      </c>
      <c r="F295" s="157"/>
      <c r="G295" s="157"/>
      <c r="H295" s="157"/>
      <c r="I295" s="157"/>
      <c r="J295" s="157"/>
      <c r="K295" s="157"/>
    </row>
    <row r="296" spans="1:11" s="39" customFormat="1">
      <c r="A296" s="754"/>
      <c r="B296" s="166" t="s">
        <v>77</v>
      </c>
      <c r="C296" s="131"/>
      <c r="D296" s="131"/>
      <c r="E296" s="133">
        <v>1123</v>
      </c>
      <c r="F296" s="157"/>
      <c r="G296" s="157"/>
      <c r="H296" s="157"/>
      <c r="I296" s="157"/>
      <c r="J296" s="157"/>
      <c r="K296" s="157"/>
    </row>
    <row r="297" spans="1:11" s="39" customFormat="1">
      <c r="A297" s="755" t="s">
        <v>502</v>
      </c>
      <c r="B297" s="622" t="s">
        <v>7</v>
      </c>
      <c r="C297" s="128"/>
      <c r="D297" s="128"/>
      <c r="E297" s="125">
        <v>46936</v>
      </c>
      <c r="F297" s="159"/>
      <c r="G297" s="159"/>
      <c r="H297" s="159"/>
      <c r="I297" s="159"/>
      <c r="J297" s="159"/>
      <c r="K297" s="159"/>
    </row>
    <row r="298" spans="1:11" s="39" customFormat="1">
      <c r="A298" s="755"/>
      <c r="B298" s="165" t="s">
        <v>154</v>
      </c>
      <c r="C298" s="128"/>
      <c r="D298" s="128"/>
      <c r="E298" s="128">
        <v>732</v>
      </c>
      <c r="F298" s="159"/>
      <c r="G298" s="159"/>
      <c r="H298" s="159"/>
      <c r="I298" s="159"/>
      <c r="J298" s="159"/>
      <c r="K298" s="159"/>
    </row>
    <row r="299" spans="1:11" s="39" customFormat="1">
      <c r="A299" s="755"/>
      <c r="B299" s="165" t="s">
        <v>155</v>
      </c>
      <c r="C299" s="128"/>
      <c r="D299" s="128"/>
      <c r="E299" s="125">
        <v>45646</v>
      </c>
      <c r="F299" s="159"/>
      <c r="G299" s="159"/>
      <c r="H299" s="159"/>
      <c r="I299" s="159"/>
      <c r="J299" s="159"/>
      <c r="K299" s="159"/>
    </row>
    <row r="300" spans="1:11" s="39" customFormat="1">
      <c r="A300" s="755"/>
      <c r="B300" s="165" t="s">
        <v>77</v>
      </c>
      <c r="C300" s="128"/>
      <c r="D300" s="128"/>
      <c r="E300" s="128">
        <v>558</v>
      </c>
      <c r="F300" s="159"/>
      <c r="G300" s="159"/>
      <c r="H300" s="159"/>
      <c r="I300" s="159"/>
      <c r="J300" s="159"/>
      <c r="K300" s="159"/>
    </row>
    <row r="301" spans="1:11" s="39" customFormat="1">
      <c r="A301" s="754" t="s">
        <v>503</v>
      </c>
      <c r="B301" s="629" t="s">
        <v>7</v>
      </c>
      <c r="C301" s="131"/>
      <c r="D301" s="131"/>
      <c r="E301" s="133">
        <v>50046</v>
      </c>
      <c r="F301" s="157"/>
      <c r="G301" s="157"/>
      <c r="H301" s="157"/>
      <c r="I301" s="157"/>
      <c r="J301" s="157"/>
      <c r="K301" s="157"/>
    </row>
    <row r="302" spans="1:11" s="39" customFormat="1">
      <c r="A302" s="754"/>
      <c r="B302" s="166" t="s">
        <v>154</v>
      </c>
      <c r="C302" s="131"/>
      <c r="D302" s="131"/>
      <c r="E302" s="133">
        <v>1271</v>
      </c>
      <c r="F302" s="157"/>
      <c r="G302" s="157"/>
      <c r="H302" s="157"/>
      <c r="I302" s="157"/>
      <c r="J302" s="157"/>
      <c r="K302" s="157"/>
    </row>
    <row r="303" spans="1:11" s="39" customFormat="1">
      <c r="A303" s="754"/>
      <c r="B303" s="166" t="s">
        <v>155</v>
      </c>
      <c r="C303" s="131"/>
      <c r="D303" s="131"/>
      <c r="E303" s="133">
        <v>48352</v>
      </c>
      <c r="F303" s="157"/>
      <c r="G303" s="157"/>
      <c r="H303" s="157"/>
      <c r="I303" s="157"/>
      <c r="J303" s="157"/>
      <c r="K303" s="157"/>
    </row>
    <row r="304" spans="1:11" s="39" customFormat="1">
      <c r="A304" s="754"/>
      <c r="B304" s="166" t="s">
        <v>77</v>
      </c>
      <c r="C304" s="131"/>
      <c r="D304" s="131"/>
      <c r="E304" s="131">
        <v>424</v>
      </c>
      <c r="F304" s="157"/>
      <c r="G304" s="157"/>
      <c r="H304" s="157"/>
      <c r="I304" s="157"/>
      <c r="J304" s="157"/>
      <c r="K304" s="157"/>
    </row>
    <row r="305" spans="1:11" s="39" customFormat="1">
      <c r="A305" s="755" t="s">
        <v>157</v>
      </c>
      <c r="B305" s="622" t="s">
        <v>7</v>
      </c>
      <c r="C305" s="128"/>
      <c r="D305" s="128"/>
      <c r="E305" s="158">
        <v>350932627.56999999</v>
      </c>
      <c r="F305" s="159"/>
      <c r="G305" s="159"/>
      <c r="H305" s="159"/>
      <c r="I305" s="159"/>
      <c r="J305" s="159"/>
      <c r="K305" s="159"/>
    </row>
    <row r="306" spans="1:11" s="39" customFormat="1">
      <c r="A306" s="755"/>
      <c r="B306" s="165" t="s">
        <v>490</v>
      </c>
      <c r="C306" s="128"/>
      <c r="D306" s="128"/>
      <c r="E306" s="158">
        <v>19258436.460000001</v>
      </c>
      <c r="F306" s="159"/>
      <c r="G306" s="159"/>
      <c r="H306" s="159"/>
      <c r="I306" s="159"/>
      <c r="J306" s="159"/>
      <c r="K306" s="159"/>
    </row>
    <row r="307" spans="1:11" s="39" customFormat="1">
      <c r="A307" s="755"/>
      <c r="B307" s="165" t="s">
        <v>491</v>
      </c>
      <c r="C307" s="128"/>
      <c r="D307" s="128"/>
      <c r="E307" s="158">
        <v>32227827.079999998</v>
      </c>
      <c r="F307" s="159"/>
      <c r="G307" s="159"/>
      <c r="H307" s="159"/>
      <c r="I307" s="159"/>
      <c r="J307" s="159"/>
      <c r="K307" s="159"/>
    </row>
    <row r="308" spans="1:11" s="39" customFormat="1">
      <c r="A308" s="755"/>
      <c r="B308" s="165" t="s">
        <v>492</v>
      </c>
      <c r="C308" s="128"/>
      <c r="D308" s="128"/>
      <c r="E308" s="158">
        <v>133804848.02</v>
      </c>
      <c r="F308" s="159"/>
      <c r="G308" s="159"/>
      <c r="H308" s="159"/>
      <c r="I308" s="159"/>
      <c r="J308" s="159"/>
      <c r="K308" s="159"/>
    </row>
    <row r="309" spans="1:11" s="39" customFormat="1">
      <c r="A309" s="755"/>
      <c r="B309" s="165" t="s">
        <v>493</v>
      </c>
      <c r="C309" s="128"/>
      <c r="D309" s="128"/>
      <c r="E309" s="158">
        <v>165641516.00999999</v>
      </c>
      <c r="F309" s="159"/>
      <c r="G309" s="159"/>
      <c r="H309" s="159"/>
      <c r="I309" s="159"/>
      <c r="J309" s="159"/>
      <c r="K309" s="159"/>
    </row>
    <row r="310" spans="1:11" s="39" customFormat="1">
      <c r="A310" s="754" t="s">
        <v>504</v>
      </c>
      <c r="B310" s="629" t="s">
        <v>7</v>
      </c>
      <c r="C310" s="131"/>
      <c r="D310" s="131"/>
      <c r="E310" s="134">
        <v>1</v>
      </c>
      <c r="F310" s="157"/>
      <c r="G310" s="157"/>
      <c r="H310" s="157"/>
      <c r="I310" s="157"/>
      <c r="J310" s="157"/>
      <c r="K310" s="157"/>
    </row>
    <row r="311" spans="1:11" s="39" customFormat="1">
      <c r="A311" s="754"/>
      <c r="B311" s="166" t="s">
        <v>490</v>
      </c>
      <c r="C311" s="131"/>
      <c r="D311" s="131"/>
      <c r="E311" s="134">
        <v>5.5E-2</v>
      </c>
      <c r="F311" s="157"/>
      <c r="G311" s="157"/>
      <c r="H311" s="157"/>
      <c r="I311" s="157"/>
      <c r="J311" s="157"/>
      <c r="K311" s="157"/>
    </row>
    <row r="312" spans="1:11" s="39" customFormat="1">
      <c r="A312" s="754"/>
      <c r="B312" s="166" t="s">
        <v>491</v>
      </c>
      <c r="C312" s="131"/>
      <c r="D312" s="131"/>
      <c r="E312" s="134">
        <v>9.1999999999999998E-2</v>
      </c>
      <c r="F312" s="157"/>
      <c r="G312" s="157"/>
      <c r="H312" s="157"/>
      <c r="I312" s="157"/>
      <c r="J312" s="157"/>
      <c r="K312" s="157"/>
    </row>
    <row r="313" spans="1:11" s="39" customFormat="1">
      <c r="A313" s="754"/>
      <c r="B313" s="166" t="s">
        <v>492</v>
      </c>
      <c r="C313" s="131"/>
      <c r="D313" s="131"/>
      <c r="E313" s="134">
        <v>0.38100000000000001</v>
      </c>
      <c r="F313" s="157"/>
      <c r="G313" s="157"/>
      <c r="H313" s="157"/>
      <c r="I313" s="157"/>
      <c r="J313" s="157"/>
      <c r="K313" s="157"/>
    </row>
    <row r="314" spans="1:11" s="39" customFormat="1">
      <c r="A314" s="754"/>
      <c r="B314" s="166" t="s">
        <v>493</v>
      </c>
      <c r="C314" s="131"/>
      <c r="D314" s="131"/>
      <c r="E314" s="134">
        <v>0.47199999999999998</v>
      </c>
      <c r="F314" s="157"/>
      <c r="G314" s="157"/>
      <c r="H314" s="157"/>
      <c r="I314" s="157"/>
      <c r="J314" s="157"/>
      <c r="K314" s="157"/>
    </row>
    <row r="315" spans="1:11" s="39" customFormat="1">
      <c r="A315" s="755" t="s">
        <v>505</v>
      </c>
      <c r="B315" s="622" t="s">
        <v>7</v>
      </c>
      <c r="C315" s="128"/>
      <c r="D315" s="128"/>
      <c r="E315" s="158">
        <v>19258436.460000001</v>
      </c>
      <c r="F315" s="159"/>
      <c r="G315" s="159"/>
      <c r="H315" s="159"/>
      <c r="I315" s="159"/>
      <c r="J315" s="159"/>
      <c r="K315" s="159"/>
    </row>
    <row r="316" spans="1:11" s="39" customFormat="1">
      <c r="A316" s="755"/>
      <c r="B316" s="165" t="s">
        <v>154</v>
      </c>
      <c r="C316" s="128"/>
      <c r="D316" s="128"/>
      <c r="E316" s="158">
        <v>5828823.3099999996</v>
      </c>
      <c r="F316" s="159"/>
      <c r="G316" s="159"/>
      <c r="H316" s="159"/>
      <c r="I316" s="159"/>
      <c r="J316" s="159"/>
      <c r="K316" s="159"/>
    </row>
    <row r="317" spans="1:11" s="39" customFormat="1">
      <c r="A317" s="755"/>
      <c r="B317" s="165" t="s">
        <v>155</v>
      </c>
      <c r="C317" s="128"/>
      <c r="D317" s="128"/>
      <c r="E317" s="158">
        <v>9182566.4600000009</v>
      </c>
      <c r="F317" s="159"/>
      <c r="G317" s="159"/>
      <c r="H317" s="159"/>
      <c r="I317" s="159"/>
      <c r="J317" s="159"/>
      <c r="K317" s="159"/>
    </row>
    <row r="318" spans="1:11" s="39" customFormat="1">
      <c r="A318" s="755"/>
      <c r="B318" s="165" t="s">
        <v>77</v>
      </c>
      <c r="C318" s="128"/>
      <c r="D318" s="128"/>
      <c r="E318" s="158">
        <v>4247046.6900000004</v>
      </c>
      <c r="F318" s="159"/>
      <c r="G318" s="159"/>
      <c r="H318" s="159"/>
      <c r="I318" s="159"/>
      <c r="J318" s="159"/>
      <c r="K318" s="159"/>
    </row>
    <row r="319" spans="1:11" s="39" customFormat="1">
      <c r="A319" s="754" t="s">
        <v>506</v>
      </c>
      <c r="B319" s="629" t="s">
        <v>7</v>
      </c>
      <c r="C319" s="131"/>
      <c r="D319" s="131"/>
      <c r="E319" s="163">
        <v>32227827.079999998</v>
      </c>
      <c r="F319" s="157"/>
      <c r="G319" s="157"/>
      <c r="H319" s="157"/>
      <c r="I319" s="157"/>
      <c r="J319" s="157"/>
      <c r="K319" s="157"/>
    </row>
    <row r="320" spans="1:11" s="39" customFormat="1">
      <c r="A320" s="754"/>
      <c r="B320" s="166" t="s">
        <v>154</v>
      </c>
      <c r="C320" s="131"/>
      <c r="D320" s="131"/>
      <c r="E320" s="163">
        <v>3706108.19</v>
      </c>
      <c r="F320" s="157"/>
      <c r="G320" s="157"/>
      <c r="H320" s="157"/>
      <c r="I320" s="157"/>
      <c r="J320" s="157"/>
      <c r="K320" s="157"/>
    </row>
    <row r="321" spans="1:11" s="39" customFormat="1">
      <c r="A321" s="754"/>
      <c r="B321" s="166" t="s">
        <v>155</v>
      </c>
      <c r="C321" s="131"/>
      <c r="D321" s="131"/>
      <c r="E321" s="163">
        <v>25243637.670000002</v>
      </c>
      <c r="F321" s="157"/>
      <c r="G321" s="157"/>
      <c r="H321" s="157"/>
      <c r="I321" s="157"/>
      <c r="J321" s="157"/>
      <c r="K321" s="157"/>
    </row>
    <row r="322" spans="1:11" s="39" customFormat="1">
      <c r="A322" s="754"/>
      <c r="B322" s="166" t="s">
        <v>77</v>
      </c>
      <c r="C322" s="131"/>
      <c r="D322" s="131"/>
      <c r="E322" s="163">
        <v>3278081.22</v>
      </c>
      <c r="F322" s="157"/>
      <c r="G322" s="157"/>
      <c r="H322" s="157"/>
      <c r="I322" s="157"/>
      <c r="J322" s="157"/>
      <c r="K322" s="157"/>
    </row>
    <row r="323" spans="1:11" s="39" customFormat="1">
      <c r="A323" s="755" t="s">
        <v>507</v>
      </c>
      <c r="B323" s="622" t="s">
        <v>7</v>
      </c>
      <c r="C323" s="128"/>
      <c r="D323" s="128"/>
      <c r="E323" s="158">
        <v>133804848.02</v>
      </c>
      <c r="F323" s="159"/>
      <c r="G323" s="159"/>
      <c r="H323" s="159"/>
      <c r="I323" s="159"/>
      <c r="J323" s="159"/>
      <c r="K323" s="159"/>
    </row>
    <row r="324" spans="1:11" s="39" customFormat="1">
      <c r="A324" s="755"/>
      <c r="B324" s="165" t="s">
        <v>154</v>
      </c>
      <c r="C324" s="128"/>
      <c r="D324" s="128"/>
      <c r="E324" s="158">
        <v>4819982.41</v>
      </c>
      <c r="F324" s="159"/>
      <c r="G324" s="159"/>
      <c r="H324" s="159"/>
      <c r="I324" s="159"/>
      <c r="J324" s="159"/>
      <c r="K324" s="159"/>
    </row>
    <row r="325" spans="1:11" s="39" customFormat="1">
      <c r="A325" s="755"/>
      <c r="B325" s="165" t="s">
        <v>155</v>
      </c>
      <c r="C325" s="128"/>
      <c r="D325" s="128"/>
      <c r="E325" s="158">
        <v>126705542.13</v>
      </c>
      <c r="F325" s="159"/>
      <c r="G325" s="159"/>
      <c r="H325" s="159"/>
      <c r="I325" s="159"/>
      <c r="J325" s="159"/>
      <c r="K325" s="159"/>
    </row>
    <row r="326" spans="1:11" s="39" customFormat="1">
      <c r="A326" s="755"/>
      <c r="B326" s="165" t="s">
        <v>77</v>
      </c>
      <c r="C326" s="128"/>
      <c r="D326" s="128"/>
      <c r="E326" s="158">
        <v>2279323.4700000002</v>
      </c>
      <c r="F326" s="159"/>
      <c r="G326" s="159"/>
      <c r="H326" s="159"/>
      <c r="I326" s="159"/>
      <c r="J326" s="159"/>
      <c r="K326" s="159"/>
    </row>
    <row r="327" spans="1:11" s="39" customFormat="1">
      <c r="A327" s="754" t="s">
        <v>508</v>
      </c>
      <c r="B327" s="629" t="s">
        <v>7</v>
      </c>
      <c r="C327" s="131"/>
      <c r="D327" s="131"/>
      <c r="E327" s="163">
        <v>165641516.00999999</v>
      </c>
      <c r="F327" s="157"/>
      <c r="G327" s="157"/>
      <c r="H327" s="157"/>
      <c r="I327" s="157"/>
      <c r="J327" s="157"/>
      <c r="K327" s="157"/>
    </row>
    <row r="328" spans="1:11" s="39" customFormat="1">
      <c r="A328" s="754"/>
      <c r="B328" s="166" t="s">
        <v>154</v>
      </c>
      <c r="C328" s="131"/>
      <c r="D328" s="131"/>
      <c r="E328" s="163">
        <v>7172572.1200000001</v>
      </c>
      <c r="F328" s="157"/>
      <c r="G328" s="157"/>
      <c r="H328" s="157"/>
      <c r="I328" s="157"/>
      <c r="J328" s="157"/>
      <c r="K328" s="157"/>
    </row>
    <row r="329" spans="1:11" s="39" customFormat="1">
      <c r="A329" s="754"/>
      <c r="B329" s="166" t="s">
        <v>155</v>
      </c>
      <c r="C329" s="131"/>
      <c r="D329" s="131"/>
      <c r="E329" s="163">
        <v>155549428.69999999</v>
      </c>
      <c r="F329" s="157"/>
      <c r="G329" s="157"/>
      <c r="H329" s="157"/>
      <c r="I329" s="157"/>
      <c r="J329" s="157"/>
      <c r="K329" s="157"/>
    </row>
    <row r="330" spans="1:11" s="39" customFormat="1">
      <c r="A330" s="754"/>
      <c r="B330" s="166" t="s">
        <v>77</v>
      </c>
      <c r="C330" s="131"/>
      <c r="D330" s="131"/>
      <c r="E330" s="163">
        <v>2919515.19</v>
      </c>
      <c r="F330" s="157"/>
      <c r="G330" s="157"/>
      <c r="H330" s="157"/>
      <c r="I330" s="157"/>
      <c r="J330" s="157"/>
      <c r="K330" s="157"/>
    </row>
    <row r="331" spans="1:11" s="39" customFormat="1"/>
    <row r="332" spans="1:11" s="39" customFormat="1"/>
  </sheetData>
  <mergeCells count="58">
    <mergeCell ref="A2:J2"/>
    <mergeCell ref="A4:A8"/>
    <mergeCell ref="A9:A13"/>
    <mergeCell ref="A14:A18"/>
    <mergeCell ref="A19:A23"/>
    <mergeCell ref="A24:A29"/>
    <mergeCell ref="A30:A35"/>
    <mergeCell ref="A36:A39"/>
    <mergeCell ref="A40:A43"/>
    <mergeCell ref="A44:A48"/>
    <mergeCell ref="A49:A53"/>
    <mergeCell ref="A54:A58"/>
    <mergeCell ref="A59:A63"/>
    <mergeCell ref="A64:A69"/>
    <mergeCell ref="A70:A75"/>
    <mergeCell ref="A76:A79"/>
    <mergeCell ref="A80:A83"/>
    <mergeCell ref="A84:A88"/>
    <mergeCell ref="A89:A93"/>
    <mergeCell ref="A94:A98"/>
    <mergeCell ref="A99:A104"/>
    <mergeCell ref="A105:A108"/>
    <mergeCell ref="A109:A112"/>
    <mergeCell ref="A113:A116"/>
    <mergeCell ref="A117:A128"/>
    <mergeCell ref="A129:A140"/>
    <mergeCell ref="A141:A150"/>
    <mergeCell ref="A151:A160"/>
    <mergeCell ref="A161:A168"/>
    <mergeCell ref="A169:A176"/>
    <mergeCell ref="A177:A180"/>
    <mergeCell ref="A181:A184"/>
    <mergeCell ref="A185:A196"/>
    <mergeCell ref="A197:A206"/>
    <mergeCell ref="A207:A214"/>
    <mergeCell ref="A215:A218"/>
    <mergeCell ref="A219:A222"/>
    <mergeCell ref="A223:A234"/>
    <mergeCell ref="A235:A244"/>
    <mergeCell ref="A245:A252"/>
    <mergeCell ref="A253:A257"/>
    <mergeCell ref="A258:A262"/>
    <mergeCell ref="A263:A266"/>
    <mergeCell ref="A267:A270"/>
    <mergeCell ref="A271:A274"/>
    <mergeCell ref="A275:A278"/>
    <mergeCell ref="A279:A283"/>
    <mergeCell ref="A284:A288"/>
    <mergeCell ref="A289:A292"/>
    <mergeCell ref="A293:A296"/>
    <mergeCell ref="A319:A322"/>
    <mergeCell ref="A323:A326"/>
    <mergeCell ref="A327:A330"/>
    <mergeCell ref="A297:A300"/>
    <mergeCell ref="A301:A304"/>
    <mergeCell ref="A305:A309"/>
    <mergeCell ref="A310:A314"/>
    <mergeCell ref="A315:A318"/>
  </mergeCells>
  <phoneticPr fontId="20" type="noConversion"/>
  <printOptions horizontalCentered="1"/>
  <pageMargins left="0.59055118110236227" right="0.59055118110236227" top="0.59055118110236227" bottom="0.59055118110236227" header="0" footer="0.39370078740157483"/>
  <pageSetup paperSize="9" scale="94" firstPageNumber="160" orientation="portrait" useFirstPageNumber="1" r:id="rId1"/>
  <headerFooter alignWithMargins="0">
    <oddFooter>&amp;C&amp;"Arial,Negrito"-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Q31"/>
  <sheetViews>
    <sheetView showGridLines="0" workbookViewId="0"/>
  </sheetViews>
  <sheetFormatPr defaultColWidth="9.140625" defaultRowHeight="12.75"/>
  <cols>
    <col min="1" max="1" width="15.7109375" style="39" customWidth="1"/>
    <col min="2" max="2" width="12.7109375" style="39" customWidth="1"/>
    <col min="3" max="13" width="15.7109375" style="39" customWidth="1"/>
    <col min="14" max="43" width="15.7109375" style="56" customWidth="1"/>
    <col min="44" max="16384" width="9.140625" style="56"/>
  </cols>
  <sheetData>
    <row r="1" spans="1:17" s="522" customFormat="1" ht="15.75">
      <c r="A1" s="537" t="s">
        <v>812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8"/>
    </row>
    <row r="2" spans="1:17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611"/>
      <c r="P2" s="203"/>
    </row>
    <row r="3" spans="1:17" s="145" customFormat="1">
      <c r="A3" s="208"/>
      <c r="B3" s="216"/>
      <c r="C3" s="801" t="s">
        <v>104</v>
      </c>
      <c r="D3" s="801"/>
      <c r="E3" s="801"/>
      <c r="F3" s="801"/>
      <c r="G3" s="801"/>
      <c r="H3" s="802" t="s">
        <v>105</v>
      </c>
      <c r="I3" s="802"/>
      <c r="J3" s="802"/>
      <c r="K3" s="802"/>
      <c r="L3" s="802"/>
      <c r="M3" s="141"/>
      <c r="N3" s="141"/>
      <c r="O3" s="154"/>
    </row>
    <row r="4" spans="1:17" s="145" customFormat="1" ht="33.75">
      <c r="A4" s="217"/>
      <c r="B4" s="218"/>
      <c r="C4" s="620" t="s">
        <v>7</v>
      </c>
      <c r="D4" s="620" t="s">
        <v>75</v>
      </c>
      <c r="E4" s="620" t="s">
        <v>76</v>
      </c>
      <c r="F4" s="620" t="s">
        <v>77</v>
      </c>
      <c r="G4" s="620" t="s">
        <v>78</v>
      </c>
      <c r="H4" s="621" t="s">
        <v>7</v>
      </c>
      <c r="I4" s="621" t="s">
        <v>75</v>
      </c>
      <c r="J4" s="621" t="s">
        <v>76</v>
      </c>
      <c r="K4" s="621" t="s">
        <v>77</v>
      </c>
      <c r="L4" s="621" t="s">
        <v>78</v>
      </c>
      <c r="M4" s="141"/>
      <c r="N4" s="141"/>
      <c r="O4" s="95"/>
      <c r="P4" s="30"/>
      <c r="Q4" s="30"/>
    </row>
    <row r="5" spans="1:17" s="31" customFormat="1">
      <c r="A5" s="800">
        <v>1989</v>
      </c>
      <c r="B5" s="619" t="s">
        <v>59</v>
      </c>
      <c r="C5" s="212">
        <v>5.7</v>
      </c>
      <c r="D5" s="212">
        <v>1.1000000000000001</v>
      </c>
      <c r="E5" s="212">
        <v>11.7</v>
      </c>
      <c r="F5" s="212">
        <v>4.7</v>
      </c>
      <c r="G5" s="212"/>
      <c r="H5" s="214">
        <v>1</v>
      </c>
      <c r="I5" s="214">
        <v>0.186</v>
      </c>
      <c r="J5" s="214">
        <v>2.0640000000000001</v>
      </c>
      <c r="K5" s="214">
        <v>0.83099999999999996</v>
      </c>
      <c r="L5" s="214">
        <v>0</v>
      </c>
      <c r="M5" s="141"/>
      <c r="N5" s="141"/>
      <c r="O5" s="44"/>
    </row>
    <row r="6" spans="1:17" s="31" customFormat="1">
      <c r="A6" s="800"/>
      <c r="B6" s="619" t="s">
        <v>17</v>
      </c>
      <c r="C6" s="212">
        <v>4</v>
      </c>
      <c r="D6" s="212">
        <v>0.8</v>
      </c>
      <c r="E6" s="212">
        <v>10.1</v>
      </c>
      <c r="F6" s="212">
        <v>1.2</v>
      </c>
      <c r="G6" s="212">
        <v>0.1</v>
      </c>
      <c r="H6" s="214">
        <v>1</v>
      </c>
      <c r="I6" s="214">
        <v>0.188</v>
      </c>
      <c r="J6" s="214">
        <v>2.5190000000000001</v>
      </c>
      <c r="K6" s="214">
        <v>0.30299999999999999</v>
      </c>
      <c r="L6" s="214">
        <v>2.5999999999999999E-2</v>
      </c>
      <c r="M6" s="141"/>
      <c r="N6" s="141"/>
      <c r="O6" s="44"/>
      <c r="P6" s="32"/>
      <c r="Q6" s="33"/>
    </row>
    <row r="7" spans="1:17" s="31" customFormat="1">
      <c r="A7" s="800"/>
      <c r="B7" s="619" t="s">
        <v>60</v>
      </c>
      <c r="C7" s="212">
        <v>4.3</v>
      </c>
      <c r="D7" s="212">
        <v>0.6</v>
      </c>
      <c r="E7" s="212">
        <v>8.8000000000000007</v>
      </c>
      <c r="F7" s="212">
        <v>1.4</v>
      </c>
      <c r="G7" s="212">
        <v>0.1</v>
      </c>
      <c r="H7" s="214">
        <v>1</v>
      </c>
      <c r="I7" s="214">
        <v>0.14399999999999999</v>
      </c>
      <c r="J7" s="214">
        <v>2.0470000000000002</v>
      </c>
      <c r="K7" s="214">
        <v>0.33200000000000002</v>
      </c>
      <c r="L7" s="214">
        <v>2.3E-2</v>
      </c>
      <c r="M7" s="141"/>
      <c r="N7" s="141"/>
      <c r="O7" s="44"/>
      <c r="Q7" s="34"/>
    </row>
    <row r="8" spans="1:17" s="35" customFormat="1">
      <c r="A8" s="800"/>
      <c r="B8" s="619" t="s">
        <v>61</v>
      </c>
      <c r="C8" s="212">
        <v>2.7</v>
      </c>
      <c r="D8" s="212">
        <v>0.7</v>
      </c>
      <c r="E8" s="212">
        <v>7</v>
      </c>
      <c r="F8" s="212">
        <v>2.2999999999999998</v>
      </c>
      <c r="G8" s="212">
        <v>0.1</v>
      </c>
      <c r="H8" s="214">
        <v>1</v>
      </c>
      <c r="I8" s="214">
        <v>0.27400000000000002</v>
      </c>
      <c r="J8" s="214">
        <v>2.5979999999999999</v>
      </c>
      <c r="K8" s="214">
        <v>0.86099999999999999</v>
      </c>
      <c r="L8" s="214">
        <v>5.2999999999999999E-2</v>
      </c>
      <c r="M8" s="141"/>
      <c r="N8" s="141"/>
      <c r="O8" s="109"/>
      <c r="Q8" s="36"/>
    </row>
    <row r="9" spans="1:17" s="35" customFormat="1">
      <c r="A9" s="800"/>
      <c r="B9" s="619" t="s">
        <v>62</v>
      </c>
      <c r="C9" s="212">
        <v>6.8</v>
      </c>
      <c r="D9" s="212">
        <v>0.5</v>
      </c>
      <c r="E9" s="212">
        <v>14</v>
      </c>
      <c r="F9" s="212">
        <v>2.2000000000000002</v>
      </c>
      <c r="G9" s="212"/>
      <c r="H9" s="214">
        <v>1</v>
      </c>
      <c r="I9" s="214">
        <v>8.1000000000000003E-2</v>
      </c>
      <c r="J9" s="214">
        <v>2.0649999999999999</v>
      </c>
      <c r="K9" s="214">
        <v>0.32</v>
      </c>
      <c r="L9" s="214">
        <v>0</v>
      </c>
      <c r="M9" s="141"/>
      <c r="N9" s="141"/>
      <c r="O9" s="44"/>
      <c r="Q9" s="36"/>
    </row>
    <row r="10" spans="1:17" s="35" customFormat="1">
      <c r="A10" s="800"/>
      <c r="B10" s="619" t="s">
        <v>63</v>
      </c>
      <c r="C10" s="212">
        <v>5.6</v>
      </c>
      <c r="D10" s="212">
        <v>1.3</v>
      </c>
      <c r="E10" s="212">
        <v>24.2</v>
      </c>
      <c r="F10" s="212">
        <v>4.2</v>
      </c>
      <c r="G10" s="212"/>
      <c r="H10" s="214">
        <v>1</v>
      </c>
      <c r="I10" s="214">
        <v>0.23200000000000001</v>
      </c>
      <c r="J10" s="214">
        <v>4.2809999999999997</v>
      </c>
      <c r="K10" s="214">
        <v>0.752</v>
      </c>
      <c r="L10" s="214">
        <v>0</v>
      </c>
      <c r="M10" s="141"/>
      <c r="N10" s="141"/>
      <c r="O10" s="44"/>
      <c r="Q10" s="36"/>
    </row>
    <row r="11" spans="1:17" s="35" customFormat="1">
      <c r="A11" s="800"/>
      <c r="B11" s="619" t="s">
        <v>64</v>
      </c>
      <c r="C11" s="212">
        <v>5.2</v>
      </c>
      <c r="D11" s="212">
        <v>0.6</v>
      </c>
      <c r="E11" s="212">
        <v>9.3000000000000007</v>
      </c>
      <c r="F11" s="212">
        <v>2.5</v>
      </c>
      <c r="G11" s="212">
        <v>0</v>
      </c>
      <c r="H11" s="214">
        <v>1</v>
      </c>
      <c r="I11" s="214">
        <v>0.109</v>
      </c>
      <c r="J11" s="214">
        <v>1.7969999999999999</v>
      </c>
      <c r="K11" s="214">
        <v>0.47399999999999998</v>
      </c>
      <c r="L11" s="214">
        <v>0</v>
      </c>
      <c r="M11" s="141"/>
      <c r="N11" s="141"/>
      <c r="O11" s="44"/>
      <c r="Q11" s="36"/>
    </row>
    <row r="12" spans="1:17" s="35" customFormat="1">
      <c r="A12" s="800"/>
      <c r="B12" s="619" t="s">
        <v>65</v>
      </c>
      <c r="C12" s="212">
        <v>11.3</v>
      </c>
      <c r="D12" s="212">
        <v>0.4</v>
      </c>
      <c r="E12" s="212">
        <v>39.1</v>
      </c>
      <c r="F12" s="212">
        <v>4.8</v>
      </c>
      <c r="G12" s="212"/>
      <c r="H12" s="214">
        <v>1</v>
      </c>
      <c r="I12" s="214">
        <v>3.5000000000000003E-2</v>
      </c>
      <c r="J12" s="214">
        <v>3.456</v>
      </c>
      <c r="K12" s="214">
        <v>0.42399999999999999</v>
      </c>
      <c r="L12" s="214">
        <v>0</v>
      </c>
      <c r="M12" s="141"/>
      <c r="N12" s="141"/>
      <c r="O12" s="44"/>
      <c r="Q12" s="36"/>
    </row>
    <row r="13" spans="1:17" s="35" customFormat="1">
      <c r="A13" s="800"/>
      <c r="B13" s="619" t="s">
        <v>66</v>
      </c>
      <c r="C13" s="212">
        <v>16.8</v>
      </c>
      <c r="D13" s="212"/>
      <c r="E13" s="212">
        <v>22</v>
      </c>
      <c r="F13" s="212">
        <v>2.2000000000000002</v>
      </c>
      <c r="G13" s="212"/>
      <c r="H13" s="214">
        <v>1</v>
      </c>
      <c r="I13" s="214">
        <v>0</v>
      </c>
      <c r="J13" s="214">
        <v>1.3069999999999999</v>
      </c>
      <c r="K13" s="214">
        <v>0.129</v>
      </c>
      <c r="L13" s="214">
        <v>0</v>
      </c>
      <c r="M13" s="141"/>
      <c r="N13" s="141"/>
      <c r="O13" s="44"/>
      <c r="Q13" s="36"/>
    </row>
    <row r="14" spans="1:17" s="35" customFormat="1">
      <c r="A14" s="803">
        <v>1999</v>
      </c>
      <c r="B14" s="618" t="s">
        <v>59</v>
      </c>
      <c r="C14" s="206">
        <v>7.3</v>
      </c>
      <c r="D14" s="206">
        <v>1.1000000000000001</v>
      </c>
      <c r="E14" s="206">
        <v>11.3</v>
      </c>
      <c r="F14" s="206">
        <v>3.5</v>
      </c>
      <c r="G14" s="206"/>
      <c r="H14" s="215">
        <v>1</v>
      </c>
      <c r="I14" s="215">
        <v>0.152</v>
      </c>
      <c r="J14" s="215">
        <v>1.556</v>
      </c>
      <c r="K14" s="215">
        <v>0.48599999999999999</v>
      </c>
      <c r="L14" s="215">
        <v>0</v>
      </c>
      <c r="M14" s="141"/>
      <c r="N14" s="141"/>
      <c r="O14" s="44"/>
      <c r="Q14" s="36"/>
    </row>
    <row r="15" spans="1:17" s="35" customFormat="1">
      <c r="A15" s="803"/>
      <c r="B15" s="618" t="s">
        <v>17</v>
      </c>
      <c r="C15" s="206">
        <v>5.6</v>
      </c>
      <c r="D15" s="206">
        <v>0.7</v>
      </c>
      <c r="E15" s="206">
        <v>11.8</v>
      </c>
      <c r="F15" s="206">
        <v>1.2</v>
      </c>
      <c r="G15" s="206">
        <v>0.1</v>
      </c>
      <c r="H15" s="215">
        <v>1</v>
      </c>
      <c r="I15" s="215">
        <v>0.13100000000000001</v>
      </c>
      <c r="J15" s="215">
        <v>2.1240000000000001</v>
      </c>
      <c r="K15" s="215">
        <v>0.221</v>
      </c>
      <c r="L15" s="215">
        <v>1.4999999999999999E-2</v>
      </c>
      <c r="M15" s="141"/>
      <c r="N15" s="141"/>
      <c r="O15" s="44"/>
      <c r="Q15" s="36"/>
    </row>
    <row r="16" spans="1:17" s="35" customFormat="1">
      <c r="A16" s="803"/>
      <c r="B16" s="618" t="s">
        <v>60</v>
      </c>
      <c r="C16" s="206">
        <v>5.4</v>
      </c>
      <c r="D16" s="206">
        <v>0.7</v>
      </c>
      <c r="E16" s="206">
        <v>9.3000000000000007</v>
      </c>
      <c r="F16" s="206">
        <v>1.4</v>
      </c>
      <c r="G16" s="206">
        <v>0.1</v>
      </c>
      <c r="H16" s="215">
        <v>1</v>
      </c>
      <c r="I16" s="215">
        <v>0.127</v>
      </c>
      <c r="J16" s="215">
        <v>1.732</v>
      </c>
      <c r="K16" s="215">
        <v>0.26600000000000001</v>
      </c>
      <c r="L16" s="215">
        <v>2.1999999999999999E-2</v>
      </c>
      <c r="M16" s="141"/>
      <c r="N16" s="141"/>
      <c r="O16" s="44"/>
      <c r="Q16" s="36"/>
    </row>
    <row r="17" spans="1:17" s="35" customFormat="1">
      <c r="A17" s="803"/>
      <c r="B17" s="618" t="s">
        <v>61</v>
      </c>
      <c r="C17" s="206">
        <v>3.7</v>
      </c>
      <c r="D17" s="206">
        <v>0.9</v>
      </c>
      <c r="E17" s="206">
        <v>9.6</v>
      </c>
      <c r="F17" s="206">
        <v>2.7</v>
      </c>
      <c r="G17" s="206">
        <v>0.1</v>
      </c>
      <c r="H17" s="215">
        <v>1</v>
      </c>
      <c r="I17" s="215">
        <v>0.249</v>
      </c>
      <c r="J17" s="215">
        <v>2.637</v>
      </c>
      <c r="K17" s="215">
        <v>0.73199999999999998</v>
      </c>
      <c r="L17" s="215">
        <v>3.4000000000000002E-2</v>
      </c>
      <c r="M17" s="141"/>
      <c r="N17" s="141"/>
      <c r="O17" s="44"/>
      <c r="Q17" s="37"/>
    </row>
    <row r="18" spans="1:17" s="35" customFormat="1">
      <c r="A18" s="803"/>
      <c r="B18" s="618" t="s">
        <v>62</v>
      </c>
      <c r="C18" s="206">
        <v>8.9</v>
      </c>
      <c r="D18" s="206">
        <v>0.5</v>
      </c>
      <c r="E18" s="206">
        <v>15.8</v>
      </c>
      <c r="F18" s="206">
        <v>1.6</v>
      </c>
      <c r="G18" s="206">
        <v>0.2</v>
      </c>
      <c r="H18" s="215">
        <v>1</v>
      </c>
      <c r="I18" s="215">
        <v>5.7000000000000002E-2</v>
      </c>
      <c r="J18" s="215">
        <v>1.7849999999999999</v>
      </c>
      <c r="K18" s="215">
        <v>0.186</v>
      </c>
      <c r="L18" s="215">
        <v>1.9E-2</v>
      </c>
      <c r="M18" s="141"/>
      <c r="N18" s="141"/>
      <c r="O18" s="44"/>
      <c r="Q18" s="36"/>
    </row>
    <row r="19" spans="1:17" s="35" customFormat="1">
      <c r="A19" s="803"/>
      <c r="B19" s="618" t="s">
        <v>63</v>
      </c>
      <c r="C19" s="206">
        <v>7.3</v>
      </c>
      <c r="D19" s="206">
        <v>1.7</v>
      </c>
      <c r="E19" s="206">
        <v>30.2</v>
      </c>
      <c r="F19" s="206">
        <v>3.8</v>
      </c>
      <c r="G19" s="206">
        <v>0.1</v>
      </c>
      <c r="H19" s="215">
        <v>1</v>
      </c>
      <c r="I19" s="215">
        <v>0.23599999999999999</v>
      </c>
      <c r="J19" s="215">
        <v>4.1660000000000004</v>
      </c>
      <c r="K19" s="215">
        <v>0.52100000000000002</v>
      </c>
      <c r="L19" s="215">
        <v>1.4999999999999999E-2</v>
      </c>
      <c r="M19" s="141"/>
      <c r="N19" s="141"/>
      <c r="O19" s="44"/>
      <c r="Q19" s="36"/>
    </row>
    <row r="20" spans="1:17" s="35" customFormat="1">
      <c r="A20" s="803"/>
      <c r="B20" s="618" t="s">
        <v>64</v>
      </c>
      <c r="C20" s="206">
        <v>6.8</v>
      </c>
      <c r="D20" s="206">
        <v>0.8</v>
      </c>
      <c r="E20" s="206">
        <v>10.4</v>
      </c>
      <c r="F20" s="206">
        <v>1.8</v>
      </c>
      <c r="G20" s="206">
        <v>0</v>
      </c>
      <c r="H20" s="215">
        <v>1</v>
      </c>
      <c r="I20" s="215">
        <v>0.11799999999999999</v>
      </c>
      <c r="J20" s="215">
        <v>1.5289999999999999</v>
      </c>
      <c r="K20" s="215">
        <v>0.26600000000000001</v>
      </c>
      <c r="L20" s="215">
        <v>0</v>
      </c>
      <c r="M20" s="141"/>
      <c r="N20" s="141"/>
      <c r="O20" s="44"/>
      <c r="Q20" s="36"/>
    </row>
    <row r="21" spans="1:17" s="35" customFormat="1">
      <c r="A21" s="803"/>
      <c r="B21" s="618" t="s">
        <v>65</v>
      </c>
      <c r="C21" s="206">
        <v>13.2</v>
      </c>
      <c r="D21" s="206">
        <v>0.3</v>
      </c>
      <c r="E21" s="206">
        <v>12.3</v>
      </c>
      <c r="F21" s="206">
        <v>16</v>
      </c>
      <c r="G21" s="206"/>
      <c r="H21" s="215">
        <v>1</v>
      </c>
      <c r="I21" s="215">
        <v>2.5999999999999999E-2</v>
      </c>
      <c r="J21" s="215">
        <v>0.93300000000000005</v>
      </c>
      <c r="K21" s="215">
        <v>1.216</v>
      </c>
      <c r="L21" s="215">
        <v>0</v>
      </c>
      <c r="M21" s="141"/>
      <c r="N21" s="141"/>
      <c r="O21" s="44"/>
      <c r="Q21" s="36"/>
    </row>
    <row r="22" spans="1:17" s="35" customFormat="1">
      <c r="A22" s="803"/>
      <c r="B22" s="618" t="s">
        <v>66</v>
      </c>
      <c r="C22" s="206">
        <v>15.1</v>
      </c>
      <c r="D22" s="206"/>
      <c r="E22" s="206">
        <v>18.7</v>
      </c>
      <c r="F22" s="206">
        <v>1.8</v>
      </c>
      <c r="G22" s="206"/>
      <c r="H22" s="215">
        <v>1</v>
      </c>
      <c r="I22" s="215">
        <v>0</v>
      </c>
      <c r="J22" s="215">
        <v>1.242</v>
      </c>
      <c r="K22" s="215">
        <v>0.11799999999999999</v>
      </c>
      <c r="L22" s="215">
        <v>0</v>
      </c>
      <c r="M22" s="141"/>
      <c r="N22" s="141"/>
      <c r="O22" s="44"/>
      <c r="Q22" s="36"/>
    </row>
    <row r="23" spans="1:17" s="35" customFormat="1">
      <c r="A23" s="800">
        <v>2009</v>
      </c>
      <c r="B23" s="619" t="s">
        <v>59</v>
      </c>
      <c r="C23" s="212">
        <v>12.2</v>
      </c>
      <c r="D23" s="212">
        <v>7.4</v>
      </c>
      <c r="E23" s="212">
        <v>13.5</v>
      </c>
      <c r="F23" s="212">
        <v>7.5</v>
      </c>
      <c r="G23" s="212">
        <v>0.1</v>
      </c>
      <c r="H23" s="214">
        <v>1</v>
      </c>
      <c r="I23" s="214">
        <v>0.60399999999999998</v>
      </c>
      <c r="J23" s="214">
        <v>1.109</v>
      </c>
      <c r="K23" s="214">
        <v>0.61899999999999999</v>
      </c>
      <c r="L23" s="214">
        <v>8.9999999999999993E-3</v>
      </c>
      <c r="M23" s="141"/>
      <c r="N23" s="141"/>
      <c r="O23" s="44"/>
      <c r="Q23" s="36"/>
    </row>
    <row r="24" spans="1:17" s="35" customFormat="1">
      <c r="A24" s="800"/>
      <c r="B24" s="619" t="s">
        <v>17</v>
      </c>
      <c r="C24" s="212">
        <v>6.8</v>
      </c>
      <c r="D24" s="212">
        <v>1.2</v>
      </c>
      <c r="E24" s="212">
        <v>12.6</v>
      </c>
      <c r="F24" s="212">
        <v>1.5</v>
      </c>
      <c r="G24" s="212">
        <v>0.1</v>
      </c>
      <c r="H24" s="214">
        <v>1</v>
      </c>
      <c r="I24" s="214">
        <v>0.17499999999999999</v>
      </c>
      <c r="J24" s="214">
        <v>1.843</v>
      </c>
      <c r="K24" s="214">
        <v>0.222</v>
      </c>
      <c r="L24" s="214">
        <v>1.6E-2</v>
      </c>
      <c r="M24" s="141"/>
      <c r="N24" s="141"/>
      <c r="O24" s="44"/>
      <c r="Q24" s="36"/>
    </row>
    <row r="25" spans="1:17" s="35" customFormat="1">
      <c r="A25" s="800"/>
      <c r="B25" s="619" t="s">
        <v>60</v>
      </c>
      <c r="C25" s="212">
        <v>7.8</v>
      </c>
      <c r="D25" s="212">
        <v>0.9</v>
      </c>
      <c r="E25" s="212">
        <v>12.7</v>
      </c>
      <c r="F25" s="212">
        <v>1.2</v>
      </c>
      <c r="G25" s="212">
        <v>0.1</v>
      </c>
      <c r="H25" s="214">
        <v>1</v>
      </c>
      <c r="I25" s="214">
        <v>0.11</v>
      </c>
      <c r="J25" s="214">
        <v>1.6220000000000001</v>
      </c>
      <c r="K25" s="214">
        <v>0.156</v>
      </c>
      <c r="L25" s="214">
        <v>1.4E-2</v>
      </c>
      <c r="M25" s="141"/>
      <c r="N25" s="141"/>
      <c r="O25" s="44"/>
      <c r="Q25" s="36"/>
    </row>
    <row r="26" spans="1:17" s="35" customFormat="1">
      <c r="A26" s="800"/>
      <c r="B26" s="619" t="s">
        <v>61</v>
      </c>
      <c r="C26" s="212">
        <v>7.8</v>
      </c>
      <c r="D26" s="212">
        <v>4.4000000000000004</v>
      </c>
      <c r="E26" s="212">
        <v>11.8</v>
      </c>
      <c r="F26" s="212">
        <v>2.7</v>
      </c>
      <c r="G26" s="212">
        <v>0</v>
      </c>
      <c r="H26" s="214">
        <v>1</v>
      </c>
      <c r="I26" s="214">
        <v>0.56100000000000005</v>
      </c>
      <c r="J26" s="214">
        <v>1.5</v>
      </c>
      <c r="K26" s="214">
        <v>0.34599999999999997</v>
      </c>
      <c r="L26" s="214">
        <v>0</v>
      </c>
      <c r="M26" s="141"/>
      <c r="N26" s="141"/>
      <c r="O26" s="44"/>
      <c r="Q26" s="36"/>
    </row>
    <row r="27" spans="1:17" s="35" customFormat="1">
      <c r="A27" s="800"/>
      <c r="B27" s="619" t="s">
        <v>62</v>
      </c>
      <c r="C27" s="212">
        <v>12.1</v>
      </c>
      <c r="D27" s="212">
        <v>0.8</v>
      </c>
      <c r="E27" s="212">
        <v>17.600000000000001</v>
      </c>
      <c r="F27" s="212">
        <v>1.1000000000000001</v>
      </c>
      <c r="G27" s="212">
        <v>0.1</v>
      </c>
      <c r="H27" s="214">
        <v>1</v>
      </c>
      <c r="I27" s="214">
        <v>6.6000000000000003E-2</v>
      </c>
      <c r="J27" s="214">
        <v>1.448</v>
      </c>
      <c r="K27" s="214">
        <v>8.7999999999999995E-2</v>
      </c>
      <c r="L27" s="214">
        <v>0.01</v>
      </c>
      <c r="M27" s="141"/>
      <c r="N27" s="141"/>
      <c r="O27" s="44"/>
      <c r="Q27" s="36"/>
    </row>
    <row r="28" spans="1:17" s="35" customFormat="1">
      <c r="A28" s="800"/>
      <c r="B28" s="619" t="s">
        <v>63</v>
      </c>
      <c r="C28" s="212">
        <v>11.3</v>
      </c>
      <c r="D28" s="212">
        <v>0.8</v>
      </c>
      <c r="E28" s="212">
        <v>26.6</v>
      </c>
      <c r="F28" s="212">
        <v>2.2000000000000002</v>
      </c>
      <c r="G28" s="212">
        <v>0.1</v>
      </c>
      <c r="H28" s="214">
        <v>1</v>
      </c>
      <c r="I28" s="214">
        <v>6.9000000000000006E-2</v>
      </c>
      <c r="J28" s="214">
        <v>2.3450000000000002</v>
      </c>
      <c r="K28" s="214">
        <v>0.19800000000000001</v>
      </c>
      <c r="L28" s="214">
        <v>0.01</v>
      </c>
      <c r="M28" s="141"/>
      <c r="N28" s="141"/>
      <c r="O28" s="44"/>
      <c r="Q28" s="36"/>
    </row>
    <row r="29" spans="1:17" s="35" customFormat="1">
      <c r="A29" s="800"/>
      <c r="B29" s="619" t="s">
        <v>64</v>
      </c>
      <c r="C29" s="212">
        <v>10.6</v>
      </c>
      <c r="D29" s="212">
        <v>0.8</v>
      </c>
      <c r="E29" s="212">
        <v>12.8</v>
      </c>
      <c r="F29" s="212">
        <v>2.9</v>
      </c>
      <c r="G29" s="212">
        <v>0.1</v>
      </c>
      <c r="H29" s="214">
        <v>1</v>
      </c>
      <c r="I29" s="214">
        <v>7.8E-2</v>
      </c>
      <c r="J29" s="214">
        <v>1.202</v>
      </c>
      <c r="K29" s="214">
        <v>0.27100000000000002</v>
      </c>
      <c r="L29" s="214">
        <v>8.0000000000000002E-3</v>
      </c>
      <c r="M29" s="141"/>
      <c r="N29" s="141"/>
      <c r="O29" s="44"/>
      <c r="Q29" s="36"/>
    </row>
    <row r="30" spans="1:17" s="35" customFormat="1">
      <c r="A30" s="800"/>
      <c r="B30" s="619" t="s">
        <v>65</v>
      </c>
      <c r="C30" s="212">
        <v>19.600000000000001</v>
      </c>
      <c r="D30" s="212">
        <v>2.2999999999999998</v>
      </c>
      <c r="E30" s="212">
        <v>26.3</v>
      </c>
      <c r="F30" s="212">
        <v>1.2</v>
      </c>
      <c r="G30" s="212">
        <v>0</v>
      </c>
      <c r="H30" s="214">
        <v>1</v>
      </c>
      <c r="I30" s="214">
        <v>0.11700000000000001</v>
      </c>
      <c r="J30" s="214">
        <v>1.34</v>
      </c>
      <c r="K30" s="214">
        <v>0.06</v>
      </c>
      <c r="L30" s="214">
        <v>0</v>
      </c>
      <c r="M30" s="141"/>
      <c r="N30" s="141"/>
      <c r="O30" s="44"/>
      <c r="Q30" s="36"/>
    </row>
    <row r="31" spans="1:17" s="35" customFormat="1">
      <c r="A31" s="800"/>
      <c r="B31" s="619" t="s">
        <v>66</v>
      </c>
      <c r="C31" s="212">
        <v>17.5</v>
      </c>
      <c r="D31" s="212">
        <v>575</v>
      </c>
      <c r="E31" s="212">
        <v>7.7</v>
      </c>
      <c r="F31" s="212">
        <v>2.2999999999999998</v>
      </c>
      <c r="G31" s="212"/>
      <c r="H31" s="214">
        <v>1</v>
      </c>
      <c r="I31" s="214">
        <v>32.923999999999999</v>
      </c>
      <c r="J31" s="214">
        <v>0.442</v>
      </c>
      <c r="K31" s="214">
        <v>0.129</v>
      </c>
      <c r="L31" s="214">
        <v>0</v>
      </c>
      <c r="M31" s="141"/>
      <c r="N31" s="141"/>
      <c r="O31" s="44"/>
      <c r="Q31" s="36"/>
    </row>
  </sheetData>
  <mergeCells count="6">
    <mergeCell ref="A23:A31"/>
    <mergeCell ref="A2:N2"/>
    <mergeCell ref="C3:G3"/>
    <mergeCell ref="H3:L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3" orientation="portrait" cellComments="atEnd" useFirstPageNumber="1" r:id="rId1"/>
  <headerFooter alignWithMargins="0">
    <oddFooter>&amp;C&amp;"Arial,Negrito"-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F32"/>
  <sheetViews>
    <sheetView showGridLines="0" workbookViewId="0"/>
  </sheetViews>
  <sheetFormatPr defaultColWidth="9.140625" defaultRowHeight="12.75"/>
  <cols>
    <col min="1" max="1" width="15.7109375" style="39" customWidth="1"/>
    <col min="2" max="2" width="12.7109375" style="39" customWidth="1"/>
    <col min="3" max="13" width="15.7109375" style="39" customWidth="1"/>
    <col min="14" max="43" width="15.7109375" style="56" customWidth="1"/>
    <col min="44" max="16384" width="9.140625" style="56"/>
  </cols>
  <sheetData>
    <row r="1" spans="1:32" s="522" customFormat="1" ht="15.75">
      <c r="A1" s="537" t="s">
        <v>813</v>
      </c>
      <c r="B1" s="537"/>
      <c r="C1" s="537"/>
      <c r="D1" s="537"/>
      <c r="E1" s="537"/>
      <c r="F1" s="537"/>
      <c r="G1" s="537"/>
      <c r="H1" s="537"/>
      <c r="I1" s="537"/>
      <c r="J1" s="537"/>
      <c r="K1" s="538"/>
    </row>
    <row r="2" spans="1:32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611"/>
    </row>
    <row r="3" spans="1:32" s="145" customFormat="1">
      <c r="A3" s="208"/>
      <c r="B3" s="216"/>
      <c r="C3" s="801" t="s">
        <v>509</v>
      </c>
      <c r="D3" s="801"/>
      <c r="E3" s="801"/>
      <c r="F3" s="801"/>
      <c r="G3" s="801"/>
      <c r="H3" s="802" t="s">
        <v>510</v>
      </c>
      <c r="I3" s="802"/>
      <c r="J3" s="802"/>
      <c r="K3" s="802"/>
      <c r="L3" s="802"/>
    </row>
    <row r="4" spans="1:32" s="145" customFormat="1" ht="22.5">
      <c r="A4" s="217"/>
      <c r="B4" s="218"/>
      <c r="C4" s="618" t="s">
        <v>7</v>
      </c>
      <c r="D4" s="620" t="s">
        <v>81</v>
      </c>
      <c r="E4" s="620" t="s">
        <v>82</v>
      </c>
      <c r="F4" s="620" t="s">
        <v>83</v>
      </c>
      <c r="G4" s="620" t="s">
        <v>84</v>
      </c>
      <c r="H4" s="619" t="s">
        <v>7</v>
      </c>
      <c r="I4" s="621" t="s">
        <v>81</v>
      </c>
      <c r="J4" s="621" t="s">
        <v>82</v>
      </c>
      <c r="K4" s="621" t="s">
        <v>83</v>
      </c>
      <c r="L4" s="621" t="s">
        <v>84</v>
      </c>
      <c r="M4" s="30"/>
    </row>
    <row r="5" spans="1:32" s="145" customFormat="1">
      <c r="A5" s="800">
        <v>1989</v>
      </c>
      <c r="B5" s="619" t="s">
        <v>59</v>
      </c>
      <c r="C5" s="212">
        <v>53</v>
      </c>
      <c r="D5" s="212">
        <v>5</v>
      </c>
      <c r="E5" s="212">
        <v>1</v>
      </c>
      <c r="F5" s="212">
        <v>35</v>
      </c>
      <c r="G5" s="212">
        <v>12</v>
      </c>
      <c r="H5" s="214">
        <v>1</v>
      </c>
      <c r="I5" s="214">
        <v>9.4E-2</v>
      </c>
      <c r="J5" s="214">
        <v>1.9E-2</v>
      </c>
      <c r="K5" s="214">
        <v>0.66</v>
      </c>
      <c r="L5" s="214">
        <v>0.22600000000000001</v>
      </c>
      <c r="M5" s="31"/>
    </row>
    <row r="6" spans="1:32" s="31" customFormat="1">
      <c r="A6" s="800"/>
      <c r="B6" s="619" t="s">
        <v>17</v>
      </c>
      <c r="C6" s="211">
        <v>1477</v>
      </c>
      <c r="D6" s="212">
        <v>77</v>
      </c>
      <c r="E6" s="212">
        <v>69</v>
      </c>
      <c r="F6" s="212">
        <v>214</v>
      </c>
      <c r="G6" s="211">
        <v>1117</v>
      </c>
      <c r="H6" s="214">
        <v>1</v>
      </c>
      <c r="I6" s="214">
        <v>5.1999999999999998E-2</v>
      </c>
      <c r="J6" s="214">
        <v>4.7E-2</v>
      </c>
      <c r="K6" s="214">
        <v>0.14499999999999999</v>
      </c>
      <c r="L6" s="214">
        <v>0.75600000000000001</v>
      </c>
      <c r="M6" s="33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s="31" customFormat="1">
      <c r="A7" s="800"/>
      <c r="B7" s="619" t="s">
        <v>60</v>
      </c>
      <c r="C7" s="212">
        <v>670</v>
      </c>
      <c r="D7" s="212">
        <v>6</v>
      </c>
      <c r="E7" s="212">
        <v>38</v>
      </c>
      <c r="F7" s="212">
        <v>195</v>
      </c>
      <c r="G7" s="212">
        <v>431</v>
      </c>
      <c r="H7" s="214">
        <v>1</v>
      </c>
      <c r="I7" s="214">
        <v>8.9999999999999993E-3</v>
      </c>
      <c r="J7" s="214">
        <v>5.7000000000000002E-2</v>
      </c>
      <c r="K7" s="214">
        <v>0.29099999999999998</v>
      </c>
      <c r="L7" s="214">
        <v>0.64300000000000002</v>
      </c>
      <c r="M7" s="34"/>
    </row>
    <row r="8" spans="1:32" s="31" customFormat="1">
      <c r="A8" s="800"/>
      <c r="B8" s="619" t="s">
        <v>61</v>
      </c>
      <c r="C8" s="212">
        <v>154</v>
      </c>
      <c r="D8" s="212">
        <v>14</v>
      </c>
      <c r="E8" s="212">
        <v>0</v>
      </c>
      <c r="F8" s="212">
        <v>125</v>
      </c>
      <c r="G8" s="212">
        <v>15</v>
      </c>
      <c r="H8" s="214">
        <v>1</v>
      </c>
      <c r="I8" s="214">
        <v>9.0999999999999998E-2</v>
      </c>
      <c r="J8" s="214">
        <v>0</v>
      </c>
      <c r="K8" s="214">
        <v>0.81200000000000006</v>
      </c>
      <c r="L8" s="214">
        <v>9.7000000000000003E-2</v>
      </c>
      <c r="M8" s="36"/>
      <c r="O8" s="104"/>
    </row>
    <row r="9" spans="1:32" s="35" customFormat="1">
      <c r="A9" s="800"/>
      <c r="B9" s="619" t="s">
        <v>62</v>
      </c>
      <c r="C9" s="212">
        <v>84</v>
      </c>
      <c r="D9" s="212">
        <v>3</v>
      </c>
      <c r="E9" s="212">
        <v>1</v>
      </c>
      <c r="F9" s="212">
        <v>20</v>
      </c>
      <c r="G9" s="212">
        <v>60</v>
      </c>
      <c r="H9" s="214">
        <v>1</v>
      </c>
      <c r="I9" s="214">
        <v>3.5999999999999997E-2</v>
      </c>
      <c r="J9" s="214">
        <v>1.2E-2</v>
      </c>
      <c r="K9" s="214">
        <v>0.23799999999999999</v>
      </c>
      <c r="L9" s="214">
        <v>0.71399999999999997</v>
      </c>
      <c r="M9" s="36"/>
    </row>
    <row r="10" spans="1:32" s="35" customFormat="1">
      <c r="A10" s="800"/>
      <c r="B10" s="619" t="s">
        <v>63</v>
      </c>
      <c r="C10" s="212">
        <v>460</v>
      </c>
      <c r="D10" s="212">
        <v>7</v>
      </c>
      <c r="E10" s="212">
        <v>0</v>
      </c>
      <c r="F10" s="212">
        <v>230</v>
      </c>
      <c r="G10" s="212">
        <v>223</v>
      </c>
      <c r="H10" s="214">
        <v>1</v>
      </c>
      <c r="I10" s="214">
        <v>1.4999999999999999E-2</v>
      </c>
      <c r="J10" s="214">
        <v>0</v>
      </c>
      <c r="K10" s="214">
        <v>0.5</v>
      </c>
      <c r="L10" s="214">
        <v>0.48499999999999999</v>
      </c>
      <c r="M10" s="36"/>
    </row>
    <row r="11" spans="1:32" s="35" customFormat="1">
      <c r="A11" s="800"/>
      <c r="B11" s="619" t="s">
        <v>64</v>
      </c>
      <c r="C11" s="212">
        <v>113</v>
      </c>
      <c r="D11" s="212">
        <v>4</v>
      </c>
      <c r="E11" s="212">
        <v>2</v>
      </c>
      <c r="F11" s="212">
        <v>9</v>
      </c>
      <c r="G11" s="212">
        <v>98</v>
      </c>
      <c r="H11" s="214">
        <v>1</v>
      </c>
      <c r="I11" s="214">
        <v>3.5000000000000003E-2</v>
      </c>
      <c r="J11" s="214">
        <v>1.7999999999999999E-2</v>
      </c>
      <c r="K11" s="214">
        <v>0.08</v>
      </c>
      <c r="L11" s="214">
        <v>0.86699999999999999</v>
      </c>
      <c r="M11" s="36"/>
    </row>
    <row r="12" spans="1:32" s="35" customFormat="1">
      <c r="A12" s="800"/>
      <c r="B12" s="619" t="s">
        <v>65</v>
      </c>
      <c r="C12" s="212">
        <v>15</v>
      </c>
      <c r="D12" s="212">
        <v>1</v>
      </c>
      <c r="E12" s="212">
        <v>0</v>
      </c>
      <c r="F12" s="212">
        <v>0</v>
      </c>
      <c r="G12" s="212">
        <v>14</v>
      </c>
      <c r="H12" s="214">
        <v>1</v>
      </c>
      <c r="I12" s="214">
        <v>6.7000000000000004E-2</v>
      </c>
      <c r="J12" s="214">
        <v>0</v>
      </c>
      <c r="K12" s="214">
        <v>0</v>
      </c>
      <c r="L12" s="214">
        <v>0.93300000000000005</v>
      </c>
      <c r="M12" s="36"/>
    </row>
    <row r="13" spans="1:32" s="35" customFormat="1">
      <c r="A13" s="800"/>
      <c r="B13" s="619" t="s">
        <v>66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  <c r="H13" s="214"/>
      <c r="I13" s="214"/>
      <c r="J13" s="214"/>
      <c r="K13" s="214"/>
      <c r="L13" s="214"/>
      <c r="M13" s="36"/>
    </row>
    <row r="14" spans="1:32" s="35" customFormat="1">
      <c r="A14" s="803">
        <v>1999</v>
      </c>
      <c r="B14" s="618" t="s">
        <v>59</v>
      </c>
      <c r="C14" s="206">
        <v>54</v>
      </c>
      <c r="D14" s="206">
        <v>5</v>
      </c>
      <c r="E14" s="206">
        <v>1</v>
      </c>
      <c r="F14" s="206">
        <v>35</v>
      </c>
      <c r="G14" s="206">
        <v>13</v>
      </c>
      <c r="H14" s="215">
        <v>1</v>
      </c>
      <c r="I14" s="215">
        <v>9.2999999999999999E-2</v>
      </c>
      <c r="J14" s="215">
        <v>1.9E-2</v>
      </c>
      <c r="K14" s="215">
        <v>0.64800000000000002</v>
      </c>
      <c r="L14" s="215">
        <v>0.24099999999999999</v>
      </c>
      <c r="M14" s="36"/>
    </row>
    <row r="15" spans="1:32" s="35" customFormat="1">
      <c r="A15" s="803"/>
      <c r="B15" s="618" t="s">
        <v>17</v>
      </c>
      <c r="C15" s="205">
        <v>1476</v>
      </c>
      <c r="D15" s="206">
        <v>65</v>
      </c>
      <c r="E15" s="206">
        <v>107</v>
      </c>
      <c r="F15" s="206">
        <v>329</v>
      </c>
      <c r="G15" s="206">
        <v>975</v>
      </c>
      <c r="H15" s="215">
        <v>1</v>
      </c>
      <c r="I15" s="215">
        <v>4.3999999999999997E-2</v>
      </c>
      <c r="J15" s="215">
        <v>7.1999999999999995E-2</v>
      </c>
      <c r="K15" s="215">
        <v>0.223</v>
      </c>
      <c r="L15" s="215">
        <v>0.66100000000000003</v>
      </c>
      <c r="M15" s="36"/>
    </row>
    <row r="16" spans="1:32" s="35" customFormat="1">
      <c r="A16" s="803"/>
      <c r="B16" s="618" t="s">
        <v>60</v>
      </c>
      <c r="C16" s="206">
        <v>859</v>
      </c>
      <c r="D16" s="206">
        <v>7</v>
      </c>
      <c r="E16" s="206">
        <v>72</v>
      </c>
      <c r="F16" s="206">
        <v>375</v>
      </c>
      <c r="G16" s="206">
        <v>405</v>
      </c>
      <c r="H16" s="215">
        <v>1</v>
      </c>
      <c r="I16" s="215">
        <v>8.0000000000000002E-3</v>
      </c>
      <c r="J16" s="215">
        <v>8.4000000000000005E-2</v>
      </c>
      <c r="K16" s="215">
        <v>0.437</v>
      </c>
      <c r="L16" s="215">
        <v>0.47099999999999997</v>
      </c>
      <c r="M16" s="36"/>
    </row>
    <row r="17" spans="1:14" s="35" customFormat="1">
      <c r="A17" s="803"/>
      <c r="B17" s="618" t="s">
        <v>61</v>
      </c>
      <c r="C17" s="206">
        <v>276</v>
      </c>
      <c r="D17" s="206">
        <v>8</v>
      </c>
      <c r="E17" s="206">
        <v>62</v>
      </c>
      <c r="F17" s="206">
        <v>180</v>
      </c>
      <c r="G17" s="206">
        <v>26</v>
      </c>
      <c r="H17" s="215">
        <v>1</v>
      </c>
      <c r="I17" s="215">
        <v>2.9000000000000001E-2</v>
      </c>
      <c r="J17" s="215">
        <v>0.22500000000000001</v>
      </c>
      <c r="K17" s="215">
        <v>0.65200000000000002</v>
      </c>
      <c r="L17" s="215">
        <v>9.4E-2</v>
      </c>
      <c r="M17" s="37"/>
    </row>
    <row r="18" spans="1:14" s="35" customFormat="1">
      <c r="A18" s="803"/>
      <c r="B18" s="618" t="s">
        <v>62</v>
      </c>
      <c r="C18" s="206">
        <v>144</v>
      </c>
      <c r="D18" s="206">
        <v>0</v>
      </c>
      <c r="E18" s="206">
        <v>4</v>
      </c>
      <c r="F18" s="206">
        <v>81</v>
      </c>
      <c r="G18" s="206">
        <v>59</v>
      </c>
      <c r="H18" s="215">
        <v>1</v>
      </c>
      <c r="I18" s="215">
        <v>0</v>
      </c>
      <c r="J18" s="215">
        <v>2.8000000000000001E-2</v>
      </c>
      <c r="K18" s="215">
        <v>0.56299999999999994</v>
      </c>
      <c r="L18" s="215">
        <v>0.41</v>
      </c>
      <c r="M18" s="36"/>
    </row>
    <row r="19" spans="1:14" s="35" customFormat="1">
      <c r="A19" s="803"/>
      <c r="B19" s="618" t="s">
        <v>63</v>
      </c>
      <c r="C19" s="206">
        <v>785</v>
      </c>
      <c r="D19" s="206">
        <v>7</v>
      </c>
      <c r="E19" s="206">
        <v>4</v>
      </c>
      <c r="F19" s="206">
        <v>618</v>
      </c>
      <c r="G19" s="206">
        <v>156</v>
      </c>
      <c r="H19" s="215">
        <v>1</v>
      </c>
      <c r="I19" s="215">
        <v>8.9999999999999993E-3</v>
      </c>
      <c r="J19" s="215">
        <v>5.0000000000000001E-3</v>
      </c>
      <c r="K19" s="215">
        <v>0.78700000000000003</v>
      </c>
      <c r="L19" s="215">
        <v>0.19900000000000001</v>
      </c>
      <c r="M19" s="36"/>
    </row>
    <row r="20" spans="1:14" s="35" customFormat="1">
      <c r="A20" s="803"/>
      <c r="B20" s="618" t="s">
        <v>64</v>
      </c>
      <c r="C20" s="206">
        <v>115</v>
      </c>
      <c r="D20" s="206">
        <v>0</v>
      </c>
      <c r="E20" s="206">
        <v>22</v>
      </c>
      <c r="F20" s="206">
        <v>12</v>
      </c>
      <c r="G20" s="206">
        <v>81</v>
      </c>
      <c r="H20" s="215">
        <v>1</v>
      </c>
      <c r="I20" s="215">
        <v>0</v>
      </c>
      <c r="J20" s="215">
        <v>0.191</v>
      </c>
      <c r="K20" s="215">
        <v>0.104</v>
      </c>
      <c r="L20" s="215">
        <v>0.70399999999999996</v>
      </c>
      <c r="M20" s="36"/>
    </row>
    <row r="21" spans="1:14" s="35" customFormat="1">
      <c r="A21" s="803"/>
      <c r="B21" s="618" t="s">
        <v>65</v>
      </c>
      <c r="C21" s="206">
        <v>38</v>
      </c>
      <c r="D21" s="206">
        <v>0</v>
      </c>
      <c r="E21" s="206">
        <v>17</v>
      </c>
      <c r="F21" s="206">
        <v>0</v>
      </c>
      <c r="G21" s="206">
        <v>21</v>
      </c>
      <c r="H21" s="215">
        <v>1</v>
      </c>
      <c r="I21" s="215">
        <v>0</v>
      </c>
      <c r="J21" s="215">
        <v>0.44700000000000001</v>
      </c>
      <c r="K21" s="215">
        <v>0</v>
      </c>
      <c r="L21" s="215">
        <v>0.55300000000000005</v>
      </c>
      <c r="M21" s="36"/>
    </row>
    <row r="22" spans="1:14" s="35" customFormat="1">
      <c r="A22" s="803"/>
      <c r="B22" s="618" t="s">
        <v>66</v>
      </c>
      <c r="C22" s="206">
        <v>0</v>
      </c>
      <c r="D22" s="206">
        <v>0</v>
      </c>
      <c r="E22" s="206">
        <v>0</v>
      </c>
      <c r="F22" s="206">
        <v>0</v>
      </c>
      <c r="G22" s="206">
        <v>0</v>
      </c>
      <c r="H22" s="215"/>
      <c r="I22" s="215"/>
      <c r="J22" s="215"/>
      <c r="K22" s="215"/>
      <c r="L22" s="215"/>
      <c r="M22" s="36"/>
    </row>
    <row r="23" spans="1:14" s="35" customFormat="1">
      <c r="A23" s="800">
        <v>2009</v>
      </c>
      <c r="B23" s="619" t="s">
        <v>59</v>
      </c>
      <c r="C23" s="212">
        <v>34</v>
      </c>
      <c r="D23" s="212">
        <v>20</v>
      </c>
      <c r="E23" s="212">
        <v>2</v>
      </c>
      <c r="F23" s="212">
        <v>10</v>
      </c>
      <c r="G23" s="212">
        <v>2</v>
      </c>
      <c r="H23" s="214">
        <v>1</v>
      </c>
      <c r="I23" s="214">
        <v>0.58799999999999997</v>
      </c>
      <c r="J23" s="214">
        <v>5.8999999999999997E-2</v>
      </c>
      <c r="K23" s="214">
        <v>0.29399999999999998</v>
      </c>
      <c r="L23" s="214">
        <v>5.8999999999999997E-2</v>
      </c>
      <c r="M23" s="36"/>
    </row>
    <row r="24" spans="1:14" s="35" customFormat="1">
      <c r="A24" s="800"/>
      <c r="B24" s="619" t="s">
        <v>17</v>
      </c>
      <c r="C24" s="211">
        <v>2061</v>
      </c>
      <c r="D24" s="211">
        <v>1046</v>
      </c>
      <c r="E24" s="212">
        <v>154</v>
      </c>
      <c r="F24" s="212">
        <v>93</v>
      </c>
      <c r="G24" s="212">
        <v>768</v>
      </c>
      <c r="H24" s="214">
        <v>1</v>
      </c>
      <c r="I24" s="214">
        <v>0.50800000000000001</v>
      </c>
      <c r="J24" s="214">
        <v>7.4999999999999997E-2</v>
      </c>
      <c r="K24" s="214">
        <v>4.4999999999999998E-2</v>
      </c>
      <c r="L24" s="214">
        <v>0.373</v>
      </c>
      <c r="M24" s="36"/>
    </row>
    <row r="25" spans="1:14" s="35" customFormat="1">
      <c r="A25" s="800"/>
      <c r="B25" s="619" t="s">
        <v>60</v>
      </c>
      <c r="C25" s="212">
        <v>827</v>
      </c>
      <c r="D25" s="212">
        <v>304</v>
      </c>
      <c r="E25" s="212">
        <v>71</v>
      </c>
      <c r="F25" s="212">
        <v>125</v>
      </c>
      <c r="G25" s="212">
        <v>327</v>
      </c>
      <c r="H25" s="214">
        <v>1</v>
      </c>
      <c r="I25" s="214">
        <v>0.36799999999999999</v>
      </c>
      <c r="J25" s="214">
        <v>8.5999999999999993E-2</v>
      </c>
      <c r="K25" s="214">
        <v>0.151</v>
      </c>
      <c r="L25" s="214">
        <v>0.39500000000000002</v>
      </c>
      <c r="M25" s="36"/>
    </row>
    <row r="26" spans="1:14" s="35" customFormat="1">
      <c r="A26" s="800"/>
      <c r="B26" s="619" t="s">
        <v>61</v>
      </c>
      <c r="C26" s="212">
        <v>61</v>
      </c>
      <c r="D26" s="212">
        <v>10</v>
      </c>
      <c r="E26" s="212">
        <v>9</v>
      </c>
      <c r="F26" s="212">
        <v>13</v>
      </c>
      <c r="G26" s="212">
        <v>29</v>
      </c>
      <c r="H26" s="214">
        <v>1</v>
      </c>
      <c r="I26" s="214">
        <v>0.16400000000000001</v>
      </c>
      <c r="J26" s="214">
        <v>0.14799999999999999</v>
      </c>
      <c r="K26" s="214">
        <v>0.21299999999999999</v>
      </c>
      <c r="L26" s="214">
        <v>0.47499999999999998</v>
      </c>
      <c r="M26" s="36"/>
    </row>
    <row r="27" spans="1:14" s="35" customFormat="1">
      <c r="A27" s="800"/>
      <c r="B27" s="619" t="s">
        <v>62</v>
      </c>
      <c r="C27" s="212">
        <v>158</v>
      </c>
      <c r="D27" s="212">
        <v>50</v>
      </c>
      <c r="E27" s="212">
        <v>4</v>
      </c>
      <c r="F27" s="212">
        <v>21</v>
      </c>
      <c r="G27" s="212">
        <v>83</v>
      </c>
      <c r="H27" s="214">
        <v>1</v>
      </c>
      <c r="I27" s="214">
        <v>0.316</v>
      </c>
      <c r="J27" s="214">
        <v>2.5000000000000001E-2</v>
      </c>
      <c r="K27" s="214">
        <v>0.13300000000000001</v>
      </c>
      <c r="L27" s="214">
        <v>0.52500000000000002</v>
      </c>
      <c r="M27" s="36"/>
    </row>
    <row r="28" spans="1:14" s="35" customFormat="1">
      <c r="A28" s="800"/>
      <c r="B28" s="619" t="s">
        <v>63</v>
      </c>
      <c r="C28" s="212">
        <v>532</v>
      </c>
      <c r="D28" s="212">
        <v>47</v>
      </c>
      <c r="E28" s="212">
        <v>22</v>
      </c>
      <c r="F28" s="212">
        <v>214</v>
      </c>
      <c r="G28" s="212">
        <v>249</v>
      </c>
      <c r="H28" s="214">
        <v>1</v>
      </c>
      <c r="I28" s="214">
        <v>8.7999999999999995E-2</v>
      </c>
      <c r="J28" s="214">
        <v>4.1000000000000002E-2</v>
      </c>
      <c r="K28" s="214">
        <v>0.40200000000000002</v>
      </c>
      <c r="L28" s="214">
        <v>0.46800000000000003</v>
      </c>
      <c r="M28" s="36"/>
    </row>
    <row r="29" spans="1:14" s="35" customFormat="1">
      <c r="A29" s="800"/>
      <c r="B29" s="619" t="s">
        <v>64</v>
      </c>
      <c r="C29" s="212">
        <v>80</v>
      </c>
      <c r="D29" s="212">
        <v>9</v>
      </c>
      <c r="E29" s="212">
        <v>22</v>
      </c>
      <c r="F29" s="212">
        <v>5</v>
      </c>
      <c r="G29" s="212">
        <v>44</v>
      </c>
      <c r="H29" s="214">
        <v>1</v>
      </c>
      <c r="I29" s="214">
        <v>0.113</v>
      </c>
      <c r="J29" s="214">
        <v>0.27500000000000002</v>
      </c>
      <c r="K29" s="214">
        <v>6.3E-2</v>
      </c>
      <c r="L29" s="214">
        <v>0.55000000000000004</v>
      </c>
      <c r="M29" s="36"/>
    </row>
    <row r="30" spans="1:14" s="35" customFormat="1">
      <c r="A30" s="800"/>
      <c r="B30" s="619" t="s">
        <v>65</v>
      </c>
      <c r="C30" s="212">
        <v>33</v>
      </c>
      <c r="D30" s="212">
        <v>26</v>
      </c>
      <c r="E30" s="212">
        <v>2</v>
      </c>
      <c r="F30" s="212">
        <v>0</v>
      </c>
      <c r="G30" s="212">
        <v>5</v>
      </c>
      <c r="H30" s="214">
        <v>1</v>
      </c>
      <c r="I30" s="214">
        <v>0.78800000000000003</v>
      </c>
      <c r="J30" s="214">
        <v>6.0999999999999999E-2</v>
      </c>
      <c r="K30" s="214">
        <v>0</v>
      </c>
      <c r="L30" s="214">
        <v>0.152</v>
      </c>
      <c r="M30" s="36"/>
    </row>
    <row r="31" spans="1:14" s="35" customFormat="1">
      <c r="A31" s="800"/>
      <c r="B31" s="619" t="s">
        <v>66</v>
      </c>
      <c r="C31" s="212">
        <v>1</v>
      </c>
      <c r="D31" s="212">
        <v>1</v>
      </c>
      <c r="E31" s="212">
        <v>0</v>
      </c>
      <c r="F31" s="212">
        <v>0</v>
      </c>
      <c r="G31" s="212">
        <v>0</v>
      </c>
      <c r="H31" s="214">
        <v>1</v>
      </c>
      <c r="I31" s="214">
        <v>1</v>
      </c>
      <c r="J31" s="214">
        <v>0</v>
      </c>
      <c r="K31" s="214">
        <v>0</v>
      </c>
      <c r="L31" s="214">
        <v>0</v>
      </c>
      <c r="M31" s="36"/>
    </row>
    <row r="32" spans="1:14" s="39" customFormat="1">
      <c r="B32" s="42"/>
      <c r="C32" s="42"/>
      <c r="D32" s="42"/>
      <c r="E32" s="42"/>
      <c r="F32" s="42"/>
      <c r="G32" s="42"/>
      <c r="H32" s="42"/>
      <c r="I32" s="42"/>
      <c r="J32" s="42"/>
      <c r="K32" s="42"/>
      <c r="N32" s="42"/>
    </row>
  </sheetData>
  <mergeCells count="6">
    <mergeCell ref="A23:A31"/>
    <mergeCell ref="A2:J2"/>
    <mergeCell ref="C3:G3"/>
    <mergeCell ref="H3:L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4" orientation="portrait" cellComments="atEnd" useFirstPageNumber="1" r:id="rId1"/>
  <headerFooter alignWithMargins="0">
    <oddFooter>&amp;C&amp;"Arial,Negrito"-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P31"/>
  <sheetViews>
    <sheetView showGridLines="0" workbookViewId="0"/>
  </sheetViews>
  <sheetFormatPr defaultColWidth="9.140625" defaultRowHeight="12.75"/>
  <cols>
    <col min="1" max="1" width="16.42578125" style="39" customWidth="1"/>
    <col min="2" max="2" width="17.140625" style="39" customWidth="1"/>
    <col min="3" max="16" width="15.7109375" style="39" customWidth="1"/>
    <col min="17" max="43" width="15.7109375" style="56" customWidth="1"/>
    <col min="44" max="16384" width="9.140625" style="56"/>
  </cols>
  <sheetData>
    <row r="1" spans="1:15" s="522" customFormat="1" ht="15.75">
      <c r="A1" s="541" t="s">
        <v>814</v>
      </c>
      <c r="B1" s="541"/>
      <c r="C1" s="541"/>
      <c r="D1" s="541"/>
      <c r="E1" s="541"/>
      <c r="F1" s="541"/>
      <c r="G1" s="541"/>
      <c r="H1" s="541"/>
      <c r="I1" s="541"/>
      <c r="J1" s="541"/>
      <c r="K1" s="538"/>
    </row>
    <row r="2" spans="1:15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611"/>
    </row>
    <row r="3" spans="1:15" s="145" customFormat="1">
      <c r="A3" s="208"/>
      <c r="B3" s="216"/>
      <c r="C3" s="801" t="s">
        <v>98</v>
      </c>
      <c r="D3" s="801"/>
      <c r="E3" s="801"/>
      <c r="F3" s="801"/>
      <c r="G3" s="801"/>
      <c r="H3" s="802" t="s">
        <v>99</v>
      </c>
      <c r="I3" s="802"/>
      <c r="J3" s="802"/>
      <c r="K3" s="802"/>
      <c r="L3" s="802"/>
    </row>
    <row r="4" spans="1:15" s="145" customFormat="1" ht="22.5">
      <c r="A4" s="217"/>
      <c r="B4" s="218"/>
      <c r="C4" s="618" t="s">
        <v>7</v>
      </c>
      <c r="D4" s="620" t="s">
        <v>81</v>
      </c>
      <c r="E4" s="620" t="s">
        <v>82</v>
      </c>
      <c r="F4" s="620" t="s">
        <v>83</v>
      </c>
      <c r="G4" s="620" t="s">
        <v>84</v>
      </c>
      <c r="H4" s="619" t="s">
        <v>7</v>
      </c>
      <c r="I4" s="621" t="s">
        <v>81</v>
      </c>
      <c r="J4" s="621" t="s">
        <v>82</v>
      </c>
      <c r="K4" s="621" t="s">
        <v>83</v>
      </c>
      <c r="L4" s="621" t="s">
        <v>84</v>
      </c>
      <c r="M4" s="30"/>
    </row>
    <row r="5" spans="1:15" s="221" customFormat="1">
      <c r="A5" s="800">
        <v>1989</v>
      </c>
      <c r="B5" s="619" t="s">
        <v>59</v>
      </c>
      <c r="C5" s="212">
        <v>56</v>
      </c>
      <c r="D5" s="212">
        <v>26</v>
      </c>
      <c r="E5" s="212">
        <v>3</v>
      </c>
      <c r="F5" s="212">
        <v>18</v>
      </c>
      <c r="G5" s="212">
        <v>9</v>
      </c>
      <c r="H5" s="214">
        <v>1</v>
      </c>
      <c r="I5" s="214">
        <v>0.46400000000000002</v>
      </c>
      <c r="J5" s="214">
        <v>5.3999999999999999E-2</v>
      </c>
      <c r="K5" s="214">
        <v>0.32100000000000001</v>
      </c>
      <c r="L5" s="214">
        <v>0.161</v>
      </c>
      <c r="M5" s="31"/>
    </row>
    <row r="6" spans="1:15" s="221" customFormat="1">
      <c r="A6" s="800"/>
      <c r="B6" s="619" t="s">
        <v>17</v>
      </c>
      <c r="C6" s="211">
        <v>1110</v>
      </c>
      <c r="D6" s="212">
        <v>21</v>
      </c>
      <c r="E6" s="212">
        <v>100</v>
      </c>
      <c r="F6" s="212">
        <v>115</v>
      </c>
      <c r="G6" s="212">
        <v>874</v>
      </c>
      <c r="H6" s="214">
        <v>1</v>
      </c>
      <c r="I6" s="214">
        <v>1.9E-2</v>
      </c>
      <c r="J6" s="214">
        <v>0.09</v>
      </c>
      <c r="K6" s="214">
        <v>0.104</v>
      </c>
      <c r="L6" s="214">
        <v>0.78700000000000003</v>
      </c>
      <c r="M6" s="33"/>
    </row>
    <row r="7" spans="1:15" s="221" customFormat="1">
      <c r="A7" s="800"/>
      <c r="B7" s="619" t="s">
        <v>60</v>
      </c>
      <c r="C7" s="212">
        <v>417</v>
      </c>
      <c r="D7" s="212">
        <v>2</v>
      </c>
      <c r="E7" s="212">
        <v>15</v>
      </c>
      <c r="F7" s="212">
        <v>72</v>
      </c>
      <c r="G7" s="212">
        <v>328</v>
      </c>
      <c r="H7" s="214">
        <v>1</v>
      </c>
      <c r="I7" s="214">
        <v>5.0000000000000001E-3</v>
      </c>
      <c r="J7" s="214">
        <v>3.5999999999999997E-2</v>
      </c>
      <c r="K7" s="214">
        <v>0.17299999999999999</v>
      </c>
      <c r="L7" s="214">
        <v>0.78700000000000003</v>
      </c>
      <c r="M7" s="34"/>
    </row>
    <row r="8" spans="1:15" s="221" customFormat="1">
      <c r="A8" s="800"/>
      <c r="B8" s="619" t="s">
        <v>61</v>
      </c>
      <c r="C8" s="212">
        <v>114</v>
      </c>
      <c r="D8" s="212">
        <v>6</v>
      </c>
      <c r="E8" s="212">
        <v>0</v>
      </c>
      <c r="F8" s="212">
        <v>93</v>
      </c>
      <c r="G8" s="212">
        <v>15</v>
      </c>
      <c r="H8" s="214">
        <v>1</v>
      </c>
      <c r="I8" s="214">
        <v>5.2999999999999999E-2</v>
      </c>
      <c r="J8" s="214">
        <v>0</v>
      </c>
      <c r="K8" s="214">
        <v>0.81599999999999995</v>
      </c>
      <c r="L8" s="214">
        <v>0.13200000000000001</v>
      </c>
      <c r="M8" s="36"/>
      <c r="O8" s="108"/>
    </row>
    <row r="9" spans="1:15" s="221" customFormat="1">
      <c r="A9" s="800"/>
      <c r="B9" s="619" t="s">
        <v>62</v>
      </c>
      <c r="C9" s="212">
        <v>46</v>
      </c>
      <c r="D9" s="212">
        <v>1</v>
      </c>
      <c r="E9" s="212">
        <v>0</v>
      </c>
      <c r="F9" s="212">
        <v>5</v>
      </c>
      <c r="G9" s="212">
        <v>40</v>
      </c>
      <c r="H9" s="214">
        <v>1</v>
      </c>
      <c r="I9" s="214">
        <v>2.1999999999999999E-2</v>
      </c>
      <c r="J9" s="214">
        <v>0</v>
      </c>
      <c r="K9" s="214">
        <v>0.109</v>
      </c>
      <c r="L9" s="214">
        <v>0.87</v>
      </c>
      <c r="M9" s="36"/>
    </row>
    <row r="10" spans="1:15" s="221" customFormat="1">
      <c r="A10" s="800"/>
      <c r="B10" s="619" t="s">
        <v>63</v>
      </c>
      <c r="C10" s="212">
        <v>602</v>
      </c>
      <c r="D10" s="212">
        <v>2</v>
      </c>
      <c r="E10" s="212">
        <v>0</v>
      </c>
      <c r="F10" s="212">
        <v>457</v>
      </c>
      <c r="G10" s="212">
        <v>143</v>
      </c>
      <c r="H10" s="214">
        <v>1</v>
      </c>
      <c r="I10" s="214">
        <v>3.0000000000000001E-3</v>
      </c>
      <c r="J10" s="214">
        <v>0</v>
      </c>
      <c r="K10" s="214">
        <v>0.75900000000000001</v>
      </c>
      <c r="L10" s="214">
        <v>0.23799999999999999</v>
      </c>
      <c r="M10" s="36"/>
    </row>
    <row r="11" spans="1:15" s="221" customFormat="1">
      <c r="A11" s="800"/>
      <c r="B11" s="619" t="s">
        <v>64</v>
      </c>
      <c r="C11" s="212">
        <v>64</v>
      </c>
      <c r="D11" s="212">
        <v>1</v>
      </c>
      <c r="E11" s="212">
        <v>0</v>
      </c>
      <c r="F11" s="212">
        <v>3</v>
      </c>
      <c r="G11" s="212">
        <v>60</v>
      </c>
      <c r="H11" s="214">
        <v>1</v>
      </c>
      <c r="I11" s="214">
        <v>1.6E-2</v>
      </c>
      <c r="J11" s="214">
        <v>0</v>
      </c>
      <c r="K11" s="214">
        <v>4.7E-2</v>
      </c>
      <c r="L11" s="214">
        <v>0.93799999999999994</v>
      </c>
      <c r="M11" s="36"/>
    </row>
    <row r="12" spans="1:15" s="221" customFormat="1">
      <c r="A12" s="800"/>
      <c r="B12" s="619" t="s">
        <v>65</v>
      </c>
      <c r="C12" s="212">
        <v>6</v>
      </c>
      <c r="D12" s="212">
        <v>1</v>
      </c>
      <c r="E12" s="212">
        <v>0</v>
      </c>
      <c r="F12" s="212">
        <v>0</v>
      </c>
      <c r="G12" s="212">
        <v>5</v>
      </c>
      <c r="H12" s="214">
        <v>1</v>
      </c>
      <c r="I12" s="214">
        <v>0.16700000000000001</v>
      </c>
      <c r="J12" s="214">
        <v>0</v>
      </c>
      <c r="K12" s="214">
        <v>0</v>
      </c>
      <c r="L12" s="214">
        <v>0.83299999999999996</v>
      </c>
      <c r="M12" s="36"/>
    </row>
    <row r="13" spans="1:15" s="221" customFormat="1">
      <c r="A13" s="800"/>
      <c r="B13" s="619" t="s">
        <v>66</v>
      </c>
      <c r="C13" s="212"/>
      <c r="D13" s="212"/>
      <c r="E13" s="212"/>
      <c r="F13" s="212"/>
      <c r="G13" s="212"/>
      <c r="H13" s="214"/>
      <c r="I13" s="214"/>
      <c r="J13" s="214"/>
      <c r="K13" s="214"/>
      <c r="L13" s="214"/>
      <c r="M13" s="36"/>
    </row>
    <row r="14" spans="1:15" s="221" customFormat="1">
      <c r="A14" s="803">
        <v>1999</v>
      </c>
      <c r="B14" s="618" t="s">
        <v>59</v>
      </c>
      <c r="C14" s="206">
        <v>60</v>
      </c>
      <c r="D14" s="206">
        <v>2</v>
      </c>
      <c r="E14" s="206">
        <v>6</v>
      </c>
      <c r="F14" s="206">
        <v>46</v>
      </c>
      <c r="G14" s="206">
        <v>6</v>
      </c>
      <c r="H14" s="215">
        <v>1</v>
      </c>
      <c r="I14" s="215">
        <v>3.3000000000000002E-2</v>
      </c>
      <c r="J14" s="215">
        <v>0.1</v>
      </c>
      <c r="K14" s="215">
        <v>0.76700000000000002</v>
      </c>
      <c r="L14" s="215">
        <v>0.1</v>
      </c>
      <c r="M14" s="36"/>
    </row>
    <row r="15" spans="1:15" s="221" customFormat="1">
      <c r="A15" s="803"/>
      <c r="B15" s="618" t="s">
        <v>17</v>
      </c>
      <c r="C15" s="205">
        <v>1077</v>
      </c>
      <c r="D15" s="206">
        <v>28</v>
      </c>
      <c r="E15" s="206">
        <v>266</v>
      </c>
      <c r="F15" s="206">
        <v>162</v>
      </c>
      <c r="G15" s="206">
        <v>621</v>
      </c>
      <c r="H15" s="215">
        <v>1</v>
      </c>
      <c r="I15" s="215">
        <v>2.5999999999999999E-2</v>
      </c>
      <c r="J15" s="215">
        <v>0.247</v>
      </c>
      <c r="K15" s="215">
        <v>0.15</v>
      </c>
      <c r="L15" s="215">
        <v>0.57699999999999996</v>
      </c>
      <c r="M15" s="36"/>
    </row>
    <row r="16" spans="1:15" s="221" customFormat="1">
      <c r="A16" s="803"/>
      <c r="B16" s="618" t="s">
        <v>60</v>
      </c>
      <c r="C16" s="206">
        <v>586</v>
      </c>
      <c r="D16" s="206">
        <v>1</v>
      </c>
      <c r="E16" s="206">
        <v>86</v>
      </c>
      <c r="F16" s="206">
        <v>202</v>
      </c>
      <c r="G16" s="206">
        <v>297</v>
      </c>
      <c r="H16" s="215">
        <v>1</v>
      </c>
      <c r="I16" s="215">
        <v>2E-3</v>
      </c>
      <c r="J16" s="215">
        <v>0.14699999999999999</v>
      </c>
      <c r="K16" s="215">
        <v>0.34499999999999997</v>
      </c>
      <c r="L16" s="215">
        <v>0.50700000000000001</v>
      </c>
      <c r="M16" s="36"/>
    </row>
    <row r="17" spans="1:13" s="221" customFormat="1">
      <c r="A17" s="803"/>
      <c r="B17" s="618" t="s">
        <v>61</v>
      </c>
      <c r="C17" s="206">
        <v>251</v>
      </c>
      <c r="D17" s="206">
        <v>3</v>
      </c>
      <c r="E17" s="206">
        <v>74</v>
      </c>
      <c r="F17" s="206">
        <v>162</v>
      </c>
      <c r="G17" s="206">
        <v>12</v>
      </c>
      <c r="H17" s="215">
        <v>1</v>
      </c>
      <c r="I17" s="215">
        <v>1.2E-2</v>
      </c>
      <c r="J17" s="215">
        <v>0.29499999999999998</v>
      </c>
      <c r="K17" s="215">
        <v>0.64500000000000002</v>
      </c>
      <c r="L17" s="215">
        <v>4.8000000000000001E-2</v>
      </c>
      <c r="M17" s="37"/>
    </row>
    <row r="18" spans="1:13" s="221" customFormat="1">
      <c r="A18" s="803"/>
      <c r="B18" s="618" t="s">
        <v>62</v>
      </c>
      <c r="C18" s="206">
        <v>73</v>
      </c>
      <c r="D18" s="206">
        <v>0</v>
      </c>
      <c r="E18" s="206">
        <v>2</v>
      </c>
      <c r="F18" s="206">
        <v>28</v>
      </c>
      <c r="G18" s="206">
        <v>43</v>
      </c>
      <c r="H18" s="215">
        <v>1</v>
      </c>
      <c r="I18" s="215">
        <v>0</v>
      </c>
      <c r="J18" s="215">
        <v>2.7E-2</v>
      </c>
      <c r="K18" s="215">
        <v>0.38400000000000001</v>
      </c>
      <c r="L18" s="215">
        <v>0.58899999999999997</v>
      </c>
      <c r="M18" s="36"/>
    </row>
    <row r="19" spans="1:13" s="221" customFormat="1">
      <c r="A19" s="803"/>
      <c r="B19" s="618" t="s">
        <v>63</v>
      </c>
      <c r="C19" s="205">
        <v>1342</v>
      </c>
      <c r="D19" s="206">
        <v>2</v>
      </c>
      <c r="E19" s="206">
        <v>4</v>
      </c>
      <c r="F19" s="205">
        <v>1285</v>
      </c>
      <c r="G19" s="206">
        <v>51</v>
      </c>
      <c r="H19" s="215">
        <v>1</v>
      </c>
      <c r="I19" s="215">
        <v>1E-3</v>
      </c>
      <c r="J19" s="215">
        <v>3.0000000000000001E-3</v>
      </c>
      <c r="K19" s="215">
        <v>0.95799999999999996</v>
      </c>
      <c r="L19" s="215">
        <v>3.7999999999999999E-2</v>
      </c>
      <c r="M19" s="36"/>
    </row>
    <row r="20" spans="1:13" s="221" customFormat="1">
      <c r="A20" s="803"/>
      <c r="B20" s="618" t="s">
        <v>64</v>
      </c>
      <c r="C20" s="206">
        <v>93</v>
      </c>
      <c r="D20" s="206">
        <v>0</v>
      </c>
      <c r="E20" s="206">
        <v>34</v>
      </c>
      <c r="F20" s="206">
        <v>8</v>
      </c>
      <c r="G20" s="206">
        <v>51</v>
      </c>
      <c r="H20" s="215">
        <v>1</v>
      </c>
      <c r="I20" s="215">
        <v>0</v>
      </c>
      <c r="J20" s="215">
        <v>0.36599999999999999</v>
      </c>
      <c r="K20" s="215">
        <v>8.5999999999999993E-2</v>
      </c>
      <c r="L20" s="215">
        <v>0.54800000000000004</v>
      </c>
      <c r="M20" s="36"/>
    </row>
    <row r="21" spans="1:13" s="221" customFormat="1">
      <c r="A21" s="803"/>
      <c r="B21" s="618" t="s">
        <v>65</v>
      </c>
      <c r="C21" s="206">
        <v>13</v>
      </c>
      <c r="D21" s="206">
        <v>0</v>
      </c>
      <c r="E21" s="206">
        <v>5</v>
      </c>
      <c r="F21" s="206">
        <v>0</v>
      </c>
      <c r="G21" s="206">
        <v>8</v>
      </c>
      <c r="H21" s="215">
        <v>1</v>
      </c>
      <c r="I21" s="215">
        <v>0</v>
      </c>
      <c r="J21" s="215">
        <v>0.38500000000000001</v>
      </c>
      <c r="K21" s="215">
        <v>0</v>
      </c>
      <c r="L21" s="215">
        <v>0.61499999999999999</v>
      </c>
      <c r="M21" s="36"/>
    </row>
    <row r="22" spans="1:13" s="221" customFormat="1">
      <c r="A22" s="803"/>
      <c r="B22" s="618" t="s">
        <v>66</v>
      </c>
      <c r="C22" s="206"/>
      <c r="D22" s="206"/>
      <c r="E22" s="206"/>
      <c r="F22" s="206"/>
      <c r="G22" s="206"/>
      <c r="H22" s="215"/>
      <c r="I22" s="215"/>
      <c r="J22" s="215"/>
      <c r="K22" s="215"/>
      <c r="L22" s="215"/>
      <c r="M22" s="36"/>
    </row>
    <row r="23" spans="1:13" s="221" customFormat="1">
      <c r="A23" s="800">
        <v>2009</v>
      </c>
      <c r="B23" s="619" t="s">
        <v>59</v>
      </c>
      <c r="C23" s="212">
        <v>250</v>
      </c>
      <c r="D23" s="212">
        <v>208</v>
      </c>
      <c r="E23" s="212">
        <v>14</v>
      </c>
      <c r="F23" s="212">
        <v>26</v>
      </c>
      <c r="G23" s="212">
        <v>2</v>
      </c>
      <c r="H23" s="214">
        <v>1</v>
      </c>
      <c r="I23" s="214">
        <v>0.83199999999999996</v>
      </c>
      <c r="J23" s="214">
        <v>5.6000000000000001E-2</v>
      </c>
      <c r="K23" s="214">
        <v>0.104</v>
      </c>
      <c r="L23" s="214">
        <v>8.0000000000000002E-3</v>
      </c>
      <c r="M23" s="36"/>
    </row>
    <row r="24" spans="1:13" s="221" customFormat="1">
      <c r="A24" s="800"/>
      <c r="B24" s="619" t="s">
        <v>17</v>
      </c>
      <c r="C24" s="211">
        <v>2467</v>
      </c>
      <c r="D24" s="211">
        <v>1684</v>
      </c>
      <c r="E24" s="212">
        <v>318</v>
      </c>
      <c r="F24" s="212">
        <v>33</v>
      </c>
      <c r="G24" s="212">
        <v>432</v>
      </c>
      <c r="H24" s="214">
        <v>1</v>
      </c>
      <c r="I24" s="214">
        <v>0.68300000000000005</v>
      </c>
      <c r="J24" s="214">
        <v>0.129</v>
      </c>
      <c r="K24" s="214">
        <v>1.2999999999999999E-2</v>
      </c>
      <c r="L24" s="214">
        <v>0.17499999999999999</v>
      </c>
      <c r="M24" s="36"/>
    </row>
    <row r="25" spans="1:13" s="221" customFormat="1">
      <c r="A25" s="800"/>
      <c r="B25" s="619" t="s">
        <v>60</v>
      </c>
      <c r="C25" s="212">
        <v>709</v>
      </c>
      <c r="D25" s="212">
        <v>339</v>
      </c>
      <c r="E25" s="212">
        <v>130</v>
      </c>
      <c r="F25" s="212">
        <v>39</v>
      </c>
      <c r="G25" s="212">
        <v>201</v>
      </c>
      <c r="H25" s="214">
        <v>1</v>
      </c>
      <c r="I25" s="214">
        <v>0.47799999999999998</v>
      </c>
      <c r="J25" s="214">
        <v>0.183</v>
      </c>
      <c r="K25" s="214">
        <v>5.5E-2</v>
      </c>
      <c r="L25" s="214">
        <v>0.28299999999999997</v>
      </c>
      <c r="M25" s="36"/>
    </row>
    <row r="26" spans="1:13" s="221" customFormat="1">
      <c r="A26" s="800"/>
      <c r="B26" s="619" t="s">
        <v>61</v>
      </c>
      <c r="C26" s="212">
        <v>268</v>
      </c>
      <c r="D26" s="212">
        <v>230</v>
      </c>
      <c r="E26" s="212">
        <v>6</v>
      </c>
      <c r="F26" s="212">
        <v>7</v>
      </c>
      <c r="G26" s="212">
        <v>25</v>
      </c>
      <c r="H26" s="214">
        <v>1</v>
      </c>
      <c r="I26" s="214">
        <v>0.85799999999999998</v>
      </c>
      <c r="J26" s="214">
        <v>2.1999999999999999E-2</v>
      </c>
      <c r="K26" s="214">
        <v>2.5999999999999999E-2</v>
      </c>
      <c r="L26" s="214">
        <v>9.2999999999999999E-2</v>
      </c>
      <c r="M26" s="36"/>
    </row>
    <row r="27" spans="1:13" s="221" customFormat="1">
      <c r="A27" s="800"/>
      <c r="B27" s="619" t="s">
        <v>62</v>
      </c>
      <c r="C27" s="212">
        <v>126</v>
      </c>
      <c r="D27" s="212">
        <v>84</v>
      </c>
      <c r="E27" s="212">
        <v>2</v>
      </c>
      <c r="F27" s="212">
        <v>8</v>
      </c>
      <c r="G27" s="212">
        <v>32</v>
      </c>
      <c r="H27" s="214">
        <v>1</v>
      </c>
      <c r="I27" s="214">
        <v>0.66700000000000004</v>
      </c>
      <c r="J27" s="214">
        <v>1.6E-2</v>
      </c>
      <c r="K27" s="214">
        <v>6.3E-2</v>
      </c>
      <c r="L27" s="214">
        <v>0.254</v>
      </c>
      <c r="M27" s="36"/>
    </row>
    <row r="28" spans="1:13" s="221" customFormat="1">
      <c r="A28" s="800"/>
      <c r="B28" s="619" t="s">
        <v>63</v>
      </c>
      <c r="C28" s="212">
        <v>416</v>
      </c>
      <c r="D28" s="212">
        <v>70</v>
      </c>
      <c r="E28" s="212">
        <v>10</v>
      </c>
      <c r="F28" s="212">
        <v>215</v>
      </c>
      <c r="G28" s="212">
        <v>121</v>
      </c>
      <c r="H28" s="214">
        <v>1</v>
      </c>
      <c r="I28" s="214">
        <v>0.16800000000000001</v>
      </c>
      <c r="J28" s="214">
        <v>2.4E-2</v>
      </c>
      <c r="K28" s="214">
        <v>0.51700000000000002</v>
      </c>
      <c r="L28" s="214">
        <v>0.29099999999999998</v>
      </c>
      <c r="M28" s="36"/>
    </row>
    <row r="29" spans="1:13" s="221" customFormat="1">
      <c r="A29" s="800"/>
      <c r="B29" s="619" t="s">
        <v>64</v>
      </c>
      <c r="C29" s="212">
        <v>66</v>
      </c>
      <c r="D29" s="212">
        <v>12</v>
      </c>
      <c r="E29" s="212">
        <v>40</v>
      </c>
      <c r="F29" s="212">
        <v>1</v>
      </c>
      <c r="G29" s="212">
        <v>13</v>
      </c>
      <c r="H29" s="214">
        <v>1</v>
      </c>
      <c r="I29" s="214">
        <v>0.182</v>
      </c>
      <c r="J29" s="214">
        <v>0.60599999999999998</v>
      </c>
      <c r="K29" s="214">
        <v>1.4999999999999999E-2</v>
      </c>
      <c r="L29" s="214">
        <v>0.19700000000000001</v>
      </c>
      <c r="M29" s="36"/>
    </row>
    <row r="30" spans="1:13" s="221" customFormat="1">
      <c r="A30" s="800"/>
      <c r="B30" s="619" t="s">
        <v>65</v>
      </c>
      <c r="C30" s="212">
        <v>76</v>
      </c>
      <c r="D30" s="212">
        <v>73</v>
      </c>
      <c r="E30" s="212">
        <v>1</v>
      </c>
      <c r="F30" s="212">
        <v>0</v>
      </c>
      <c r="G30" s="212">
        <v>2</v>
      </c>
      <c r="H30" s="214">
        <v>1</v>
      </c>
      <c r="I30" s="214">
        <v>0.96099999999999997</v>
      </c>
      <c r="J30" s="214">
        <v>1.2999999999999999E-2</v>
      </c>
      <c r="K30" s="214">
        <v>0</v>
      </c>
      <c r="L30" s="214">
        <v>2.5999999999999999E-2</v>
      </c>
      <c r="M30" s="36"/>
    </row>
    <row r="31" spans="1:13" s="221" customFormat="1">
      <c r="A31" s="800"/>
      <c r="B31" s="619" t="s">
        <v>66</v>
      </c>
      <c r="C31" s="212">
        <v>575</v>
      </c>
      <c r="D31" s="212">
        <v>575</v>
      </c>
      <c r="E31" s="212">
        <v>0</v>
      </c>
      <c r="F31" s="212">
        <v>0</v>
      </c>
      <c r="G31" s="212">
        <v>0</v>
      </c>
      <c r="H31" s="214">
        <v>1</v>
      </c>
      <c r="I31" s="214">
        <v>1</v>
      </c>
      <c r="J31" s="214">
        <v>0</v>
      </c>
      <c r="K31" s="214">
        <v>0</v>
      </c>
      <c r="L31" s="214">
        <v>0</v>
      </c>
      <c r="M31" s="36"/>
    </row>
  </sheetData>
  <mergeCells count="6">
    <mergeCell ref="A23:A31"/>
    <mergeCell ref="A2:J2"/>
    <mergeCell ref="C3:G3"/>
    <mergeCell ref="H3:L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5" orientation="portrait" cellComments="atEnd" useFirstPageNumber="1" r:id="rId1"/>
  <headerFooter alignWithMargins="0">
    <oddFooter>&amp;C&amp;"Arial,Negrito"-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31"/>
  <sheetViews>
    <sheetView showGridLines="0" workbookViewId="0"/>
  </sheetViews>
  <sheetFormatPr defaultColWidth="9.140625" defaultRowHeight="12.75"/>
  <cols>
    <col min="1" max="1" width="18.28515625" style="39" customWidth="1"/>
    <col min="2" max="2" width="17.42578125" style="39" customWidth="1"/>
    <col min="3" max="16" width="15.7109375" style="39" customWidth="1"/>
    <col min="17" max="43" width="15.7109375" style="56" customWidth="1"/>
    <col min="44" max="16384" width="9.140625" style="56"/>
  </cols>
  <sheetData>
    <row r="1" spans="1:16" s="522" customFormat="1" ht="15.75">
      <c r="A1" s="537" t="s">
        <v>815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8"/>
    </row>
    <row r="2" spans="1:16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611"/>
      <c r="O2" s="203"/>
    </row>
    <row r="3" spans="1:16" s="145" customFormat="1">
      <c r="A3" s="208"/>
      <c r="B3" s="216"/>
      <c r="C3" s="801" t="s">
        <v>511</v>
      </c>
      <c r="D3" s="801"/>
      <c r="E3" s="801"/>
      <c r="F3" s="801"/>
      <c r="G3" s="801"/>
      <c r="H3" s="801"/>
      <c r="I3" s="802" t="s">
        <v>512</v>
      </c>
      <c r="J3" s="802"/>
      <c r="K3" s="802"/>
      <c r="L3" s="802"/>
      <c r="M3" s="802"/>
      <c r="N3" s="802"/>
    </row>
    <row r="4" spans="1:16" s="145" customFormat="1" ht="22.5">
      <c r="A4" s="217"/>
      <c r="B4" s="218"/>
      <c r="C4" s="618" t="s">
        <v>7</v>
      </c>
      <c r="D4" s="620" t="s">
        <v>87</v>
      </c>
      <c r="E4" s="620" t="s">
        <v>88</v>
      </c>
      <c r="F4" s="620" t="s">
        <v>89</v>
      </c>
      <c r="G4" s="620" t="s">
        <v>90</v>
      </c>
      <c r="H4" s="620" t="s">
        <v>91</v>
      </c>
      <c r="I4" s="619" t="s">
        <v>7</v>
      </c>
      <c r="J4" s="621" t="s">
        <v>87</v>
      </c>
      <c r="K4" s="621" t="s">
        <v>88</v>
      </c>
      <c r="L4" s="621" t="s">
        <v>89</v>
      </c>
      <c r="M4" s="621" t="s">
        <v>90</v>
      </c>
      <c r="N4" s="621" t="s">
        <v>91</v>
      </c>
      <c r="O4" s="30"/>
      <c r="P4" s="30"/>
    </row>
    <row r="5" spans="1:16" s="46" customFormat="1">
      <c r="A5" s="800">
        <v>1989</v>
      </c>
      <c r="B5" s="619" t="s">
        <v>59</v>
      </c>
      <c r="C5" s="212">
        <v>137</v>
      </c>
      <c r="D5" s="212">
        <v>7</v>
      </c>
      <c r="E5" s="212">
        <v>71</v>
      </c>
      <c r="F5" s="212">
        <v>19</v>
      </c>
      <c r="G5" s="212">
        <v>20</v>
      </c>
      <c r="H5" s="212">
        <v>20</v>
      </c>
      <c r="I5" s="214">
        <v>1</v>
      </c>
      <c r="J5" s="214">
        <v>5.0999999999999997E-2</v>
      </c>
      <c r="K5" s="214">
        <v>0.51800000000000002</v>
      </c>
      <c r="L5" s="214">
        <v>0.13900000000000001</v>
      </c>
      <c r="M5" s="214">
        <v>0.14599999999999999</v>
      </c>
      <c r="N5" s="214">
        <v>0.14599999999999999</v>
      </c>
      <c r="O5" s="31"/>
      <c r="P5" s="31"/>
    </row>
    <row r="6" spans="1:16" s="46" customFormat="1">
      <c r="A6" s="800"/>
      <c r="B6" s="619" t="s">
        <v>17</v>
      </c>
      <c r="C6" s="211">
        <v>3227</v>
      </c>
      <c r="D6" s="211">
        <v>1859</v>
      </c>
      <c r="E6" s="212">
        <v>444</v>
      </c>
      <c r="F6" s="212">
        <v>440</v>
      </c>
      <c r="G6" s="212">
        <v>241</v>
      </c>
      <c r="H6" s="212">
        <v>243</v>
      </c>
      <c r="I6" s="214">
        <v>1</v>
      </c>
      <c r="J6" s="214">
        <v>0.57599999999999996</v>
      </c>
      <c r="K6" s="214">
        <v>0.13800000000000001</v>
      </c>
      <c r="L6" s="214">
        <v>0.13600000000000001</v>
      </c>
      <c r="M6" s="214">
        <v>7.4999999999999997E-2</v>
      </c>
      <c r="N6" s="214">
        <v>7.4999999999999997E-2</v>
      </c>
      <c r="O6" s="32"/>
      <c r="P6" s="33"/>
    </row>
    <row r="7" spans="1:16" s="46" customFormat="1">
      <c r="A7" s="800"/>
      <c r="B7" s="619" t="s">
        <v>60</v>
      </c>
      <c r="C7" s="211">
        <v>2152</v>
      </c>
      <c r="D7" s="212">
        <v>589</v>
      </c>
      <c r="E7" s="212">
        <v>488</v>
      </c>
      <c r="F7" s="212">
        <v>604</v>
      </c>
      <c r="G7" s="212">
        <v>209</v>
      </c>
      <c r="H7" s="212">
        <v>262</v>
      </c>
      <c r="I7" s="214">
        <v>1</v>
      </c>
      <c r="J7" s="214">
        <v>0.27400000000000002</v>
      </c>
      <c r="K7" s="214">
        <v>0.22700000000000001</v>
      </c>
      <c r="L7" s="214">
        <v>0.28100000000000003</v>
      </c>
      <c r="M7" s="214">
        <v>9.7000000000000003E-2</v>
      </c>
      <c r="N7" s="214">
        <v>0.122</v>
      </c>
      <c r="O7" s="31"/>
      <c r="P7" s="34"/>
    </row>
    <row r="8" spans="1:16" s="46" customFormat="1">
      <c r="A8" s="800"/>
      <c r="B8" s="619" t="s">
        <v>61</v>
      </c>
      <c r="C8" s="212">
        <v>151</v>
      </c>
      <c r="D8" s="212">
        <v>18</v>
      </c>
      <c r="E8" s="212">
        <v>38</v>
      </c>
      <c r="F8" s="212">
        <v>16</v>
      </c>
      <c r="G8" s="212">
        <v>36</v>
      </c>
      <c r="H8" s="212">
        <v>43</v>
      </c>
      <c r="I8" s="214">
        <v>1</v>
      </c>
      <c r="J8" s="214">
        <v>0.11899999999999999</v>
      </c>
      <c r="K8" s="214">
        <v>0.252</v>
      </c>
      <c r="L8" s="214">
        <v>0.106</v>
      </c>
      <c r="M8" s="214">
        <v>0.23799999999999999</v>
      </c>
      <c r="N8" s="214">
        <v>0.28499999999999998</v>
      </c>
      <c r="O8" s="103"/>
      <c r="P8" s="36"/>
    </row>
    <row r="9" spans="1:16" s="46" customFormat="1">
      <c r="A9" s="800"/>
      <c r="B9" s="619" t="s">
        <v>62</v>
      </c>
      <c r="C9" s="212">
        <v>676</v>
      </c>
      <c r="D9" s="212">
        <v>314</v>
      </c>
      <c r="E9" s="212">
        <v>50</v>
      </c>
      <c r="F9" s="212">
        <v>200</v>
      </c>
      <c r="G9" s="212">
        <v>91</v>
      </c>
      <c r="H9" s="212">
        <v>21</v>
      </c>
      <c r="I9" s="214">
        <v>1</v>
      </c>
      <c r="J9" s="214">
        <v>0.46400000000000002</v>
      </c>
      <c r="K9" s="214">
        <v>7.3999999999999996E-2</v>
      </c>
      <c r="L9" s="214">
        <v>0.29599999999999999</v>
      </c>
      <c r="M9" s="214">
        <v>0.13500000000000001</v>
      </c>
      <c r="N9" s="214">
        <v>3.1E-2</v>
      </c>
      <c r="O9" s="35"/>
      <c r="P9" s="36"/>
    </row>
    <row r="10" spans="1:16" s="46" customFormat="1">
      <c r="A10" s="800"/>
      <c r="B10" s="619" t="s">
        <v>63</v>
      </c>
      <c r="C10" s="212">
        <v>287</v>
      </c>
      <c r="D10" s="212">
        <v>58</v>
      </c>
      <c r="E10" s="212">
        <v>36</v>
      </c>
      <c r="F10" s="212">
        <v>106</v>
      </c>
      <c r="G10" s="212">
        <v>54</v>
      </c>
      <c r="H10" s="212">
        <v>33</v>
      </c>
      <c r="I10" s="214">
        <v>1</v>
      </c>
      <c r="J10" s="214">
        <v>0.20200000000000001</v>
      </c>
      <c r="K10" s="214">
        <v>0.125</v>
      </c>
      <c r="L10" s="214">
        <v>0.36899999999999999</v>
      </c>
      <c r="M10" s="214">
        <v>0.188</v>
      </c>
      <c r="N10" s="214">
        <v>0.115</v>
      </c>
      <c r="O10" s="35"/>
      <c r="P10" s="36"/>
    </row>
    <row r="11" spans="1:16" s="46" customFormat="1">
      <c r="A11" s="800"/>
      <c r="B11" s="619" t="s">
        <v>64</v>
      </c>
      <c r="C11" s="212">
        <v>708</v>
      </c>
      <c r="D11" s="212">
        <v>138</v>
      </c>
      <c r="E11" s="212">
        <v>124</v>
      </c>
      <c r="F11" s="212">
        <v>320</v>
      </c>
      <c r="G11" s="212">
        <v>80</v>
      </c>
      <c r="H11" s="212">
        <v>46</v>
      </c>
      <c r="I11" s="214">
        <v>1</v>
      </c>
      <c r="J11" s="214">
        <v>0.19500000000000001</v>
      </c>
      <c r="K11" s="214">
        <v>0.17499999999999999</v>
      </c>
      <c r="L11" s="214">
        <v>0.45200000000000001</v>
      </c>
      <c r="M11" s="214">
        <v>0.113</v>
      </c>
      <c r="N11" s="214">
        <v>6.5000000000000002E-2</v>
      </c>
      <c r="O11" s="35"/>
      <c r="P11" s="36"/>
    </row>
    <row r="12" spans="1:16" s="46" customFormat="1">
      <c r="A12" s="800"/>
      <c r="B12" s="619" t="s">
        <v>65</v>
      </c>
      <c r="C12" s="212">
        <v>156</v>
      </c>
      <c r="D12" s="212">
        <v>19</v>
      </c>
      <c r="E12" s="212">
        <v>24</v>
      </c>
      <c r="F12" s="212">
        <v>60</v>
      </c>
      <c r="G12" s="212">
        <v>40</v>
      </c>
      <c r="H12" s="212">
        <v>13</v>
      </c>
      <c r="I12" s="214">
        <v>1</v>
      </c>
      <c r="J12" s="214">
        <v>0.122</v>
      </c>
      <c r="K12" s="214">
        <v>0.154</v>
      </c>
      <c r="L12" s="214">
        <v>0.38500000000000001</v>
      </c>
      <c r="M12" s="214">
        <v>0.25600000000000001</v>
      </c>
      <c r="N12" s="214">
        <v>8.3000000000000004E-2</v>
      </c>
      <c r="O12" s="35"/>
      <c r="P12" s="36"/>
    </row>
    <row r="13" spans="1:16" s="46" customFormat="1">
      <c r="A13" s="800"/>
      <c r="B13" s="619" t="s">
        <v>66</v>
      </c>
      <c r="C13" s="212">
        <v>51</v>
      </c>
      <c r="D13" s="212">
        <v>1</v>
      </c>
      <c r="E13" s="212">
        <v>2</v>
      </c>
      <c r="F13" s="212">
        <v>30</v>
      </c>
      <c r="G13" s="212">
        <v>18</v>
      </c>
      <c r="H13" s="212">
        <v>0</v>
      </c>
      <c r="I13" s="214">
        <v>1</v>
      </c>
      <c r="J13" s="214">
        <v>0.02</v>
      </c>
      <c r="K13" s="214">
        <v>3.9E-2</v>
      </c>
      <c r="L13" s="214">
        <v>0.58799999999999997</v>
      </c>
      <c r="M13" s="214">
        <v>0.35299999999999998</v>
      </c>
      <c r="N13" s="214">
        <v>0</v>
      </c>
      <c r="O13" s="35"/>
      <c r="P13" s="36"/>
    </row>
    <row r="14" spans="1:16" s="46" customFormat="1">
      <c r="A14" s="803">
        <v>1999</v>
      </c>
      <c r="B14" s="618" t="s">
        <v>59</v>
      </c>
      <c r="C14" s="206">
        <v>295</v>
      </c>
      <c r="D14" s="206">
        <v>0</v>
      </c>
      <c r="E14" s="206">
        <v>260</v>
      </c>
      <c r="F14" s="206">
        <v>4</v>
      </c>
      <c r="G14" s="206">
        <v>27</v>
      </c>
      <c r="H14" s="206">
        <v>4</v>
      </c>
      <c r="I14" s="215">
        <v>1</v>
      </c>
      <c r="J14" s="215">
        <v>0</v>
      </c>
      <c r="K14" s="215">
        <v>0.88100000000000001</v>
      </c>
      <c r="L14" s="215">
        <v>1.4E-2</v>
      </c>
      <c r="M14" s="215">
        <v>9.1999999999999998E-2</v>
      </c>
      <c r="N14" s="215">
        <v>1.4E-2</v>
      </c>
      <c r="O14" s="35"/>
      <c r="P14" s="36"/>
    </row>
    <row r="15" spans="1:16" s="46" customFormat="1">
      <c r="A15" s="803"/>
      <c r="B15" s="618" t="s">
        <v>17</v>
      </c>
      <c r="C15" s="205">
        <v>3092</v>
      </c>
      <c r="D15" s="205">
        <v>1966</v>
      </c>
      <c r="E15" s="206">
        <v>571</v>
      </c>
      <c r="F15" s="206">
        <v>85</v>
      </c>
      <c r="G15" s="206">
        <v>365</v>
      </c>
      <c r="H15" s="206">
        <v>105</v>
      </c>
      <c r="I15" s="215">
        <v>1</v>
      </c>
      <c r="J15" s="215">
        <v>0.63600000000000001</v>
      </c>
      <c r="K15" s="215">
        <v>0.185</v>
      </c>
      <c r="L15" s="215">
        <v>2.7E-2</v>
      </c>
      <c r="M15" s="215">
        <v>0.11799999999999999</v>
      </c>
      <c r="N15" s="215">
        <v>3.4000000000000002E-2</v>
      </c>
      <c r="O15" s="35"/>
      <c r="P15" s="36"/>
    </row>
    <row r="16" spans="1:16" s="46" customFormat="1">
      <c r="A16" s="803"/>
      <c r="B16" s="618" t="s">
        <v>60</v>
      </c>
      <c r="C16" s="205">
        <v>2362</v>
      </c>
      <c r="D16" s="206">
        <v>992</v>
      </c>
      <c r="E16" s="206">
        <v>823</v>
      </c>
      <c r="F16" s="206">
        <v>168</v>
      </c>
      <c r="G16" s="206">
        <v>193</v>
      </c>
      <c r="H16" s="206">
        <v>186</v>
      </c>
      <c r="I16" s="215">
        <v>1</v>
      </c>
      <c r="J16" s="215">
        <v>0.42</v>
      </c>
      <c r="K16" s="215">
        <v>0.34799999999999998</v>
      </c>
      <c r="L16" s="215">
        <v>7.0999999999999994E-2</v>
      </c>
      <c r="M16" s="215">
        <v>8.2000000000000003E-2</v>
      </c>
      <c r="N16" s="215">
        <v>7.9000000000000001E-2</v>
      </c>
      <c r="O16" s="35"/>
      <c r="P16" s="36"/>
    </row>
    <row r="17" spans="1:16" s="46" customFormat="1">
      <c r="A17" s="803"/>
      <c r="B17" s="618" t="s">
        <v>61</v>
      </c>
      <c r="C17" s="206">
        <v>203</v>
      </c>
      <c r="D17" s="206">
        <v>44</v>
      </c>
      <c r="E17" s="206">
        <v>100</v>
      </c>
      <c r="F17" s="206">
        <v>0</v>
      </c>
      <c r="G17" s="206">
        <v>30</v>
      </c>
      <c r="H17" s="206">
        <v>29</v>
      </c>
      <c r="I17" s="215">
        <v>1</v>
      </c>
      <c r="J17" s="215">
        <v>0.217</v>
      </c>
      <c r="K17" s="215">
        <v>0.49299999999999999</v>
      </c>
      <c r="L17" s="215">
        <v>0</v>
      </c>
      <c r="M17" s="215">
        <v>0.14799999999999999</v>
      </c>
      <c r="N17" s="215">
        <v>0.14299999999999999</v>
      </c>
      <c r="O17" s="35"/>
      <c r="P17" s="37"/>
    </row>
    <row r="18" spans="1:16" s="46" customFormat="1">
      <c r="A18" s="803"/>
      <c r="B18" s="618" t="s">
        <v>62</v>
      </c>
      <c r="C18" s="206">
        <v>669</v>
      </c>
      <c r="D18" s="206">
        <v>473</v>
      </c>
      <c r="E18" s="206">
        <v>59</v>
      </c>
      <c r="F18" s="206">
        <v>71</v>
      </c>
      <c r="G18" s="206">
        <v>45</v>
      </c>
      <c r="H18" s="206">
        <v>21</v>
      </c>
      <c r="I18" s="215">
        <v>1</v>
      </c>
      <c r="J18" s="215">
        <v>0.70699999999999996</v>
      </c>
      <c r="K18" s="215">
        <v>8.7999999999999995E-2</v>
      </c>
      <c r="L18" s="215">
        <v>0.106</v>
      </c>
      <c r="M18" s="215">
        <v>6.7000000000000004E-2</v>
      </c>
      <c r="N18" s="215">
        <v>3.1E-2</v>
      </c>
      <c r="O18" s="35"/>
      <c r="P18" s="36"/>
    </row>
    <row r="19" spans="1:16" s="46" customFormat="1">
      <c r="A19" s="803"/>
      <c r="B19" s="618" t="s">
        <v>63</v>
      </c>
      <c r="C19" s="206">
        <v>412</v>
      </c>
      <c r="D19" s="206">
        <v>90</v>
      </c>
      <c r="E19" s="206">
        <v>215</v>
      </c>
      <c r="F19" s="206">
        <v>77</v>
      </c>
      <c r="G19" s="206">
        <v>17</v>
      </c>
      <c r="H19" s="206">
        <v>13</v>
      </c>
      <c r="I19" s="215">
        <v>1</v>
      </c>
      <c r="J19" s="215">
        <v>0.218</v>
      </c>
      <c r="K19" s="215">
        <v>0.52200000000000002</v>
      </c>
      <c r="L19" s="215">
        <v>0.187</v>
      </c>
      <c r="M19" s="215">
        <v>4.1000000000000002E-2</v>
      </c>
      <c r="N19" s="215">
        <v>3.2000000000000001E-2</v>
      </c>
      <c r="O19" s="35"/>
      <c r="P19" s="36"/>
    </row>
    <row r="20" spans="1:16" s="46" customFormat="1">
      <c r="A20" s="803"/>
      <c r="B20" s="618" t="s">
        <v>64</v>
      </c>
      <c r="C20" s="206">
        <v>750</v>
      </c>
      <c r="D20" s="206">
        <v>302</v>
      </c>
      <c r="E20" s="206">
        <v>269</v>
      </c>
      <c r="F20" s="206">
        <v>109</v>
      </c>
      <c r="G20" s="206">
        <v>60</v>
      </c>
      <c r="H20" s="206">
        <v>10</v>
      </c>
      <c r="I20" s="215">
        <v>1</v>
      </c>
      <c r="J20" s="215">
        <v>0.40300000000000002</v>
      </c>
      <c r="K20" s="215">
        <v>0.35899999999999999</v>
      </c>
      <c r="L20" s="215">
        <v>0.14499999999999999</v>
      </c>
      <c r="M20" s="215">
        <v>0.08</v>
      </c>
      <c r="N20" s="215">
        <v>1.2999999999999999E-2</v>
      </c>
      <c r="O20" s="35"/>
      <c r="P20" s="36"/>
    </row>
    <row r="21" spans="1:16" s="46" customFormat="1">
      <c r="A21" s="803"/>
      <c r="B21" s="618" t="s">
        <v>65</v>
      </c>
      <c r="C21" s="206">
        <v>304</v>
      </c>
      <c r="D21" s="206">
        <v>22</v>
      </c>
      <c r="E21" s="206">
        <v>152</v>
      </c>
      <c r="F21" s="206">
        <v>86</v>
      </c>
      <c r="G21" s="206">
        <v>41</v>
      </c>
      <c r="H21" s="206">
        <v>3</v>
      </c>
      <c r="I21" s="215">
        <v>1</v>
      </c>
      <c r="J21" s="215">
        <v>7.1999999999999995E-2</v>
      </c>
      <c r="K21" s="215">
        <v>0.5</v>
      </c>
      <c r="L21" s="215">
        <v>0.28299999999999997</v>
      </c>
      <c r="M21" s="215">
        <v>0.13500000000000001</v>
      </c>
      <c r="N21" s="215">
        <v>0.01</v>
      </c>
      <c r="O21" s="35"/>
      <c r="P21" s="36"/>
    </row>
    <row r="22" spans="1:16" s="46" customFormat="1">
      <c r="A22" s="803"/>
      <c r="B22" s="618" t="s">
        <v>66</v>
      </c>
      <c r="C22" s="206">
        <v>51</v>
      </c>
      <c r="D22" s="206">
        <v>0</v>
      </c>
      <c r="E22" s="206">
        <v>13</v>
      </c>
      <c r="F22" s="206">
        <v>32</v>
      </c>
      <c r="G22" s="206">
        <v>4</v>
      </c>
      <c r="H22" s="206">
        <v>2</v>
      </c>
      <c r="I22" s="215">
        <v>1</v>
      </c>
      <c r="J22" s="215">
        <v>0</v>
      </c>
      <c r="K22" s="215">
        <v>0.255</v>
      </c>
      <c r="L22" s="215">
        <v>0.627</v>
      </c>
      <c r="M22" s="215">
        <v>7.8E-2</v>
      </c>
      <c r="N22" s="215">
        <v>3.9E-2</v>
      </c>
      <c r="O22" s="35"/>
      <c r="P22" s="36"/>
    </row>
    <row r="23" spans="1:16" s="46" customFormat="1">
      <c r="A23" s="800">
        <v>2009</v>
      </c>
      <c r="B23" s="619" t="s">
        <v>59</v>
      </c>
      <c r="C23" s="212">
        <v>282</v>
      </c>
      <c r="D23" s="212">
        <v>22</v>
      </c>
      <c r="E23" s="212">
        <v>233</v>
      </c>
      <c r="F23" s="212">
        <v>1</v>
      </c>
      <c r="G23" s="212">
        <v>23</v>
      </c>
      <c r="H23" s="212">
        <v>3</v>
      </c>
      <c r="I23" s="214">
        <v>1</v>
      </c>
      <c r="J23" s="214">
        <v>7.8E-2</v>
      </c>
      <c r="K23" s="214">
        <v>0.82599999999999996</v>
      </c>
      <c r="L23" s="214">
        <v>4.0000000000000001E-3</v>
      </c>
      <c r="M23" s="214">
        <v>8.2000000000000003E-2</v>
      </c>
      <c r="N23" s="214">
        <v>1.0999999999999999E-2</v>
      </c>
      <c r="O23" s="35"/>
      <c r="P23" s="36"/>
    </row>
    <row r="24" spans="1:16" s="46" customFormat="1">
      <c r="A24" s="800"/>
      <c r="B24" s="619" t="s">
        <v>17</v>
      </c>
      <c r="C24" s="211">
        <v>2820</v>
      </c>
      <c r="D24" s="211">
        <v>1540</v>
      </c>
      <c r="E24" s="212">
        <v>887</v>
      </c>
      <c r="F24" s="212">
        <v>90</v>
      </c>
      <c r="G24" s="212">
        <v>175</v>
      </c>
      <c r="H24" s="212">
        <v>128</v>
      </c>
      <c r="I24" s="214">
        <v>1</v>
      </c>
      <c r="J24" s="214">
        <v>0.54600000000000004</v>
      </c>
      <c r="K24" s="214">
        <v>0.315</v>
      </c>
      <c r="L24" s="214">
        <v>3.2000000000000001E-2</v>
      </c>
      <c r="M24" s="214">
        <v>6.2E-2</v>
      </c>
      <c r="N24" s="214">
        <v>4.4999999999999998E-2</v>
      </c>
      <c r="O24" s="35"/>
      <c r="P24" s="36"/>
    </row>
    <row r="25" spans="1:16" s="46" customFormat="1">
      <c r="A25" s="800"/>
      <c r="B25" s="619" t="s">
        <v>60</v>
      </c>
      <c r="C25" s="211">
        <v>1754</v>
      </c>
      <c r="D25" s="212">
        <v>697</v>
      </c>
      <c r="E25" s="212">
        <v>812</v>
      </c>
      <c r="F25" s="212">
        <v>75</v>
      </c>
      <c r="G25" s="212">
        <v>103</v>
      </c>
      <c r="H25" s="212">
        <v>67</v>
      </c>
      <c r="I25" s="214">
        <v>1</v>
      </c>
      <c r="J25" s="214">
        <v>0.39700000000000002</v>
      </c>
      <c r="K25" s="214">
        <v>0.46300000000000002</v>
      </c>
      <c r="L25" s="214">
        <v>4.2999999999999997E-2</v>
      </c>
      <c r="M25" s="214">
        <v>5.8999999999999997E-2</v>
      </c>
      <c r="N25" s="214">
        <v>3.7999999999999999E-2</v>
      </c>
      <c r="O25" s="35"/>
      <c r="P25" s="36"/>
    </row>
    <row r="26" spans="1:16" s="46" customFormat="1">
      <c r="A26" s="800"/>
      <c r="B26" s="619" t="s">
        <v>61</v>
      </c>
      <c r="C26" s="212">
        <v>219</v>
      </c>
      <c r="D26" s="212">
        <v>37</v>
      </c>
      <c r="E26" s="212">
        <v>136</v>
      </c>
      <c r="F26" s="212">
        <v>4</v>
      </c>
      <c r="G26" s="212">
        <v>32</v>
      </c>
      <c r="H26" s="212">
        <v>10</v>
      </c>
      <c r="I26" s="214">
        <v>1</v>
      </c>
      <c r="J26" s="214">
        <v>0.16900000000000001</v>
      </c>
      <c r="K26" s="214">
        <v>0.621</v>
      </c>
      <c r="L26" s="214">
        <v>1.7999999999999999E-2</v>
      </c>
      <c r="M26" s="214">
        <v>0.14599999999999999</v>
      </c>
      <c r="N26" s="214">
        <v>4.5999999999999999E-2</v>
      </c>
      <c r="O26" s="35"/>
      <c r="P26" s="36"/>
    </row>
    <row r="27" spans="1:16" s="46" customFormat="1">
      <c r="A27" s="800"/>
      <c r="B27" s="619" t="s">
        <v>62</v>
      </c>
      <c r="C27" s="212">
        <v>774</v>
      </c>
      <c r="D27" s="212">
        <v>299</v>
      </c>
      <c r="E27" s="212">
        <v>322</v>
      </c>
      <c r="F27" s="212">
        <v>65</v>
      </c>
      <c r="G27" s="212">
        <v>38</v>
      </c>
      <c r="H27" s="212">
        <v>50</v>
      </c>
      <c r="I27" s="214">
        <v>1</v>
      </c>
      <c r="J27" s="214">
        <v>0.38600000000000001</v>
      </c>
      <c r="K27" s="214">
        <v>0.41599999999999998</v>
      </c>
      <c r="L27" s="214">
        <v>8.4000000000000005E-2</v>
      </c>
      <c r="M27" s="214">
        <v>4.9000000000000002E-2</v>
      </c>
      <c r="N27" s="214">
        <v>6.5000000000000002E-2</v>
      </c>
      <c r="O27" s="35"/>
      <c r="P27" s="36"/>
    </row>
    <row r="28" spans="1:16" s="46" customFormat="1">
      <c r="A28" s="800"/>
      <c r="B28" s="619" t="s">
        <v>63</v>
      </c>
      <c r="C28" s="212">
        <v>633</v>
      </c>
      <c r="D28" s="212">
        <v>60</v>
      </c>
      <c r="E28" s="212">
        <v>489</v>
      </c>
      <c r="F28" s="212">
        <v>23</v>
      </c>
      <c r="G28" s="212">
        <v>27</v>
      </c>
      <c r="H28" s="212">
        <v>34</v>
      </c>
      <c r="I28" s="214">
        <v>1</v>
      </c>
      <c r="J28" s="214">
        <v>9.5000000000000001E-2</v>
      </c>
      <c r="K28" s="214">
        <v>0.77300000000000002</v>
      </c>
      <c r="L28" s="214">
        <v>3.5999999999999997E-2</v>
      </c>
      <c r="M28" s="214">
        <v>4.2999999999999997E-2</v>
      </c>
      <c r="N28" s="214">
        <v>5.3999999999999999E-2</v>
      </c>
      <c r="O28" s="35"/>
      <c r="P28" s="36"/>
    </row>
    <row r="29" spans="1:16" s="46" customFormat="1">
      <c r="A29" s="800"/>
      <c r="B29" s="619" t="s">
        <v>64</v>
      </c>
      <c r="C29" s="212">
        <v>693</v>
      </c>
      <c r="D29" s="212">
        <v>134</v>
      </c>
      <c r="E29" s="212">
        <v>452</v>
      </c>
      <c r="F29" s="212">
        <v>49</v>
      </c>
      <c r="G29" s="212">
        <v>47</v>
      </c>
      <c r="H29" s="212">
        <v>11</v>
      </c>
      <c r="I29" s="214">
        <v>1</v>
      </c>
      <c r="J29" s="214">
        <v>0.193</v>
      </c>
      <c r="K29" s="214">
        <v>0.65200000000000002</v>
      </c>
      <c r="L29" s="214">
        <v>7.0999999999999994E-2</v>
      </c>
      <c r="M29" s="214">
        <v>6.8000000000000005E-2</v>
      </c>
      <c r="N29" s="214">
        <v>1.6E-2</v>
      </c>
      <c r="O29" s="35"/>
      <c r="P29" s="36"/>
    </row>
    <row r="30" spans="1:16" s="46" customFormat="1">
      <c r="A30" s="800"/>
      <c r="B30" s="619" t="s">
        <v>65</v>
      </c>
      <c r="C30" s="212">
        <v>315</v>
      </c>
      <c r="D30" s="212">
        <v>24</v>
      </c>
      <c r="E30" s="212">
        <v>201</v>
      </c>
      <c r="F30" s="212">
        <v>52</v>
      </c>
      <c r="G30" s="212">
        <v>29</v>
      </c>
      <c r="H30" s="212">
        <v>9</v>
      </c>
      <c r="I30" s="214">
        <v>1</v>
      </c>
      <c r="J30" s="214">
        <v>7.5999999999999998E-2</v>
      </c>
      <c r="K30" s="214">
        <v>0.63800000000000001</v>
      </c>
      <c r="L30" s="214">
        <v>0.16500000000000001</v>
      </c>
      <c r="M30" s="214">
        <v>9.1999999999999998E-2</v>
      </c>
      <c r="N30" s="214">
        <v>2.9000000000000001E-2</v>
      </c>
      <c r="O30" s="35"/>
      <c r="P30" s="36"/>
    </row>
    <row r="31" spans="1:16" s="46" customFormat="1">
      <c r="A31" s="800"/>
      <c r="B31" s="619" t="s">
        <v>66</v>
      </c>
      <c r="C31" s="212">
        <v>51</v>
      </c>
      <c r="D31" s="212">
        <v>3</v>
      </c>
      <c r="E31" s="212">
        <v>7</v>
      </c>
      <c r="F31" s="212">
        <v>37</v>
      </c>
      <c r="G31" s="212">
        <v>0</v>
      </c>
      <c r="H31" s="212">
        <v>4</v>
      </c>
      <c r="I31" s="214">
        <v>1</v>
      </c>
      <c r="J31" s="214">
        <v>5.8999999999999997E-2</v>
      </c>
      <c r="K31" s="214">
        <v>0.13700000000000001</v>
      </c>
      <c r="L31" s="214">
        <v>0.72499999999999998</v>
      </c>
      <c r="M31" s="214">
        <v>0</v>
      </c>
      <c r="N31" s="214">
        <v>7.8E-2</v>
      </c>
      <c r="O31" s="35"/>
      <c r="P31" s="36"/>
    </row>
  </sheetData>
  <mergeCells count="6">
    <mergeCell ref="A23:A31"/>
    <mergeCell ref="A2:M2"/>
    <mergeCell ref="C3:H3"/>
    <mergeCell ref="I3:N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6" orientation="portrait" cellComments="atEnd" useFirstPageNumber="1" r:id="rId1"/>
  <headerFooter alignWithMargins="0">
    <oddFooter>&amp;C&amp;"Arial,Negrito"-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Q58"/>
  <sheetViews>
    <sheetView showGridLines="0" workbookViewId="0"/>
  </sheetViews>
  <sheetFormatPr defaultColWidth="9.140625" defaultRowHeight="12.75"/>
  <cols>
    <col min="1" max="1" width="19.85546875" style="49" customWidth="1"/>
    <col min="2" max="2" width="15.28515625" style="49" customWidth="1"/>
    <col min="3" max="43" width="15.7109375" style="49" customWidth="1"/>
    <col min="44" max="16384" width="9.140625" style="49"/>
  </cols>
  <sheetData>
    <row r="1" spans="1:17" s="522" customFormat="1" ht="15.75">
      <c r="A1" s="537" t="s">
        <v>816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8"/>
    </row>
    <row r="2" spans="1:17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611"/>
      <c r="P2" s="203"/>
    </row>
    <row r="3" spans="1:17" s="145" customFormat="1">
      <c r="A3" s="208"/>
      <c r="B3" s="216"/>
      <c r="C3" s="801" t="s">
        <v>513</v>
      </c>
      <c r="D3" s="801"/>
      <c r="E3" s="801"/>
      <c r="F3" s="801"/>
      <c r="G3" s="801"/>
      <c r="H3" s="801"/>
      <c r="I3" s="802" t="s">
        <v>101</v>
      </c>
      <c r="J3" s="802"/>
      <c r="K3" s="802"/>
      <c r="L3" s="802"/>
      <c r="M3" s="802"/>
      <c r="N3" s="802"/>
      <c r="O3" s="154"/>
    </row>
    <row r="4" spans="1:17" s="145" customFormat="1" ht="22.5">
      <c r="A4" s="217"/>
      <c r="B4" s="218"/>
      <c r="C4" s="618" t="s">
        <v>7</v>
      </c>
      <c r="D4" s="620" t="s">
        <v>87</v>
      </c>
      <c r="E4" s="620" t="s">
        <v>88</v>
      </c>
      <c r="F4" s="620" t="s">
        <v>89</v>
      </c>
      <c r="G4" s="620" t="s">
        <v>90</v>
      </c>
      <c r="H4" s="620" t="s">
        <v>91</v>
      </c>
      <c r="I4" s="619" t="s">
        <v>7</v>
      </c>
      <c r="J4" s="621" t="s">
        <v>87</v>
      </c>
      <c r="K4" s="621" t="s">
        <v>88</v>
      </c>
      <c r="L4" s="621" t="s">
        <v>89</v>
      </c>
      <c r="M4" s="621" t="s">
        <v>90</v>
      </c>
      <c r="N4" s="621" t="s">
        <v>91</v>
      </c>
      <c r="O4" s="95"/>
      <c r="P4" s="30"/>
      <c r="Q4" s="30"/>
    </row>
    <row r="5" spans="1:17" s="46" customFormat="1">
      <c r="A5" s="800">
        <v>1989</v>
      </c>
      <c r="B5" s="619" t="s">
        <v>59</v>
      </c>
      <c r="C5" s="211">
        <v>1608</v>
      </c>
      <c r="D5" s="212">
        <v>73</v>
      </c>
      <c r="E5" s="212">
        <v>924</v>
      </c>
      <c r="F5" s="212">
        <v>257</v>
      </c>
      <c r="G5" s="212">
        <v>341</v>
      </c>
      <c r="H5" s="212">
        <v>13</v>
      </c>
      <c r="I5" s="214">
        <v>1</v>
      </c>
      <c r="J5" s="214">
        <v>4.4999999999999998E-2</v>
      </c>
      <c r="K5" s="214">
        <v>0.57499999999999996</v>
      </c>
      <c r="L5" s="214">
        <v>0.16</v>
      </c>
      <c r="M5" s="214">
        <v>0.21199999999999999</v>
      </c>
      <c r="N5" s="214">
        <v>8.0000000000000002E-3</v>
      </c>
      <c r="O5" s="44"/>
      <c r="P5" s="31"/>
      <c r="Q5" s="31"/>
    </row>
    <row r="6" spans="1:17" s="46" customFormat="1">
      <c r="A6" s="800"/>
      <c r="B6" s="619" t="s">
        <v>17</v>
      </c>
      <c r="C6" s="211">
        <v>32532</v>
      </c>
      <c r="D6" s="211">
        <v>25270</v>
      </c>
      <c r="E6" s="211">
        <v>1051</v>
      </c>
      <c r="F6" s="211">
        <v>5250</v>
      </c>
      <c r="G6" s="212">
        <v>877</v>
      </c>
      <c r="H6" s="212">
        <v>84</v>
      </c>
      <c r="I6" s="214">
        <v>1</v>
      </c>
      <c r="J6" s="214">
        <v>0.77700000000000002</v>
      </c>
      <c r="K6" s="214">
        <v>3.2000000000000001E-2</v>
      </c>
      <c r="L6" s="214">
        <v>0.161</v>
      </c>
      <c r="M6" s="214">
        <v>2.7E-2</v>
      </c>
      <c r="N6" s="214">
        <v>3.0000000000000001E-3</v>
      </c>
      <c r="O6" s="44"/>
      <c r="P6" s="32"/>
      <c r="Q6" s="33"/>
    </row>
    <row r="7" spans="1:17" s="46" customFormat="1">
      <c r="A7" s="800"/>
      <c r="B7" s="619" t="s">
        <v>60</v>
      </c>
      <c r="C7" s="211">
        <v>18980</v>
      </c>
      <c r="D7" s="211">
        <v>8888</v>
      </c>
      <c r="E7" s="211">
        <v>1621</v>
      </c>
      <c r="F7" s="211">
        <v>7655</v>
      </c>
      <c r="G7" s="212">
        <v>725</v>
      </c>
      <c r="H7" s="212">
        <v>91</v>
      </c>
      <c r="I7" s="214">
        <v>1</v>
      </c>
      <c r="J7" s="214">
        <v>0.46800000000000003</v>
      </c>
      <c r="K7" s="214">
        <v>8.5000000000000006E-2</v>
      </c>
      <c r="L7" s="214">
        <v>0.40300000000000002</v>
      </c>
      <c r="M7" s="214">
        <v>3.7999999999999999E-2</v>
      </c>
      <c r="N7" s="214">
        <v>5.0000000000000001E-3</v>
      </c>
      <c r="O7" s="44"/>
      <c r="P7" s="31"/>
      <c r="Q7" s="34"/>
    </row>
    <row r="8" spans="1:17" s="46" customFormat="1">
      <c r="A8" s="800"/>
      <c r="B8" s="619" t="s">
        <v>61</v>
      </c>
      <c r="C8" s="211">
        <v>1058</v>
      </c>
      <c r="D8" s="212">
        <v>264</v>
      </c>
      <c r="E8" s="212">
        <v>208</v>
      </c>
      <c r="F8" s="212">
        <v>293</v>
      </c>
      <c r="G8" s="212">
        <v>286</v>
      </c>
      <c r="H8" s="212">
        <v>7</v>
      </c>
      <c r="I8" s="214">
        <v>1</v>
      </c>
      <c r="J8" s="214">
        <v>0.25</v>
      </c>
      <c r="K8" s="214">
        <v>0.19700000000000001</v>
      </c>
      <c r="L8" s="214">
        <v>0.27700000000000002</v>
      </c>
      <c r="M8" s="214">
        <v>0.27</v>
      </c>
      <c r="N8" s="214">
        <v>7.0000000000000001E-3</v>
      </c>
      <c r="O8" s="109"/>
      <c r="P8" s="35"/>
      <c r="Q8" s="36"/>
    </row>
    <row r="9" spans="1:17" s="46" customFormat="1">
      <c r="A9" s="800"/>
      <c r="B9" s="619" t="s">
        <v>62</v>
      </c>
      <c r="C9" s="211">
        <v>9470</v>
      </c>
      <c r="D9" s="211">
        <v>5888</v>
      </c>
      <c r="E9" s="212">
        <v>268</v>
      </c>
      <c r="F9" s="211">
        <v>2844</v>
      </c>
      <c r="G9" s="212">
        <v>464</v>
      </c>
      <c r="H9" s="212">
        <v>6</v>
      </c>
      <c r="I9" s="214">
        <v>1</v>
      </c>
      <c r="J9" s="214">
        <v>0.622</v>
      </c>
      <c r="K9" s="214">
        <v>2.8000000000000001E-2</v>
      </c>
      <c r="L9" s="214">
        <v>0.3</v>
      </c>
      <c r="M9" s="214">
        <v>4.9000000000000002E-2</v>
      </c>
      <c r="N9" s="214">
        <v>1E-3</v>
      </c>
      <c r="O9" s="44"/>
      <c r="P9" s="35"/>
      <c r="Q9" s="36"/>
    </row>
    <row r="10" spans="1:17" s="46" customFormat="1">
      <c r="A10" s="800"/>
      <c r="B10" s="619" t="s">
        <v>63</v>
      </c>
      <c r="C10" s="211">
        <v>6933</v>
      </c>
      <c r="D10" s="211">
        <v>1353</v>
      </c>
      <c r="E10" s="212">
        <v>714</v>
      </c>
      <c r="F10" s="211">
        <v>3237</v>
      </c>
      <c r="G10" s="211">
        <v>1618</v>
      </c>
      <c r="H10" s="212">
        <v>11</v>
      </c>
      <c r="I10" s="214">
        <v>1</v>
      </c>
      <c r="J10" s="214">
        <v>0.19500000000000001</v>
      </c>
      <c r="K10" s="214">
        <v>0.10299999999999999</v>
      </c>
      <c r="L10" s="214">
        <v>0.46700000000000003</v>
      </c>
      <c r="M10" s="214">
        <v>0.23300000000000001</v>
      </c>
      <c r="N10" s="214">
        <v>2E-3</v>
      </c>
      <c r="O10" s="44"/>
      <c r="P10" s="35"/>
      <c r="Q10" s="36"/>
    </row>
    <row r="11" spans="1:17" s="46" customFormat="1">
      <c r="A11" s="800"/>
      <c r="B11" s="619" t="s">
        <v>64</v>
      </c>
      <c r="C11" s="211">
        <v>6612</v>
      </c>
      <c r="D11" s="211">
        <v>1193</v>
      </c>
      <c r="E11" s="212">
        <v>434</v>
      </c>
      <c r="F11" s="211">
        <v>3738</v>
      </c>
      <c r="G11" s="212">
        <v>802</v>
      </c>
      <c r="H11" s="212">
        <v>445</v>
      </c>
      <c r="I11" s="214">
        <v>1</v>
      </c>
      <c r="J11" s="214">
        <v>0.18</v>
      </c>
      <c r="K11" s="214">
        <v>6.6000000000000003E-2</v>
      </c>
      <c r="L11" s="214">
        <v>0.56499999999999995</v>
      </c>
      <c r="M11" s="214">
        <v>0.121</v>
      </c>
      <c r="N11" s="214">
        <v>6.7000000000000004E-2</v>
      </c>
      <c r="O11" s="44"/>
      <c r="P11" s="35"/>
      <c r="Q11" s="36"/>
    </row>
    <row r="12" spans="1:17" s="46" customFormat="1">
      <c r="A12" s="800"/>
      <c r="B12" s="619" t="s">
        <v>65</v>
      </c>
      <c r="C12" s="211">
        <v>6101</v>
      </c>
      <c r="D12" s="212">
        <v>54</v>
      </c>
      <c r="E12" s="212">
        <v>785</v>
      </c>
      <c r="F12" s="212">
        <v>948</v>
      </c>
      <c r="G12" s="211">
        <v>4311</v>
      </c>
      <c r="H12" s="212">
        <v>3</v>
      </c>
      <c r="I12" s="214">
        <v>1</v>
      </c>
      <c r="J12" s="214">
        <v>8.9999999999999993E-3</v>
      </c>
      <c r="K12" s="214">
        <v>0.129</v>
      </c>
      <c r="L12" s="214">
        <v>0.155</v>
      </c>
      <c r="M12" s="214">
        <v>0.70699999999999996</v>
      </c>
      <c r="N12" s="214">
        <v>0</v>
      </c>
      <c r="O12" s="44"/>
      <c r="P12" s="35"/>
      <c r="Q12" s="36"/>
    </row>
    <row r="13" spans="1:17" s="46" customFormat="1">
      <c r="A13" s="800"/>
      <c r="B13" s="619" t="s">
        <v>66</v>
      </c>
      <c r="C13" s="211">
        <v>1121</v>
      </c>
      <c r="D13" s="212">
        <v>9</v>
      </c>
      <c r="E13" s="212">
        <v>5</v>
      </c>
      <c r="F13" s="212">
        <v>169</v>
      </c>
      <c r="G13" s="212">
        <v>938</v>
      </c>
      <c r="H13" s="212">
        <v>0</v>
      </c>
      <c r="I13" s="214">
        <v>1</v>
      </c>
      <c r="J13" s="214">
        <v>8.0000000000000002E-3</v>
      </c>
      <c r="K13" s="214">
        <v>4.0000000000000001E-3</v>
      </c>
      <c r="L13" s="214">
        <v>0.151</v>
      </c>
      <c r="M13" s="214">
        <v>0.83699999999999997</v>
      </c>
      <c r="N13" s="214">
        <v>0</v>
      </c>
      <c r="O13" s="44"/>
      <c r="P13" s="35"/>
      <c r="Q13" s="36"/>
    </row>
    <row r="14" spans="1:17" s="46" customFormat="1">
      <c r="A14" s="803">
        <v>1999</v>
      </c>
      <c r="B14" s="618" t="s">
        <v>59</v>
      </c>
      <c r="C14" s="205">
        <v>3347</v>
      </c>
      <c r="D14" s="206">
        <v>0</v>
      </c>
      <c r="E14" s="205">
        <v>2927</v>
      </c>
      <c r="F14" s="206">
        <v>90</v>
      </c>
      <c r="G14" s="206">
        <v>325</v>
      </c>
      <c r="H14" s="206">
        <v>5</v>
      </c>
      <c r="I14" s="215">
        <v>1</v>
      </c>
      <c r="J14" s="215">
        <v>0</v>
      </c>
      <c r="K14" s="215">
        <v>0.875</v>
      </c>
      <c r="L14" s="215">
        <v>2.7E-2</v>
      </c>
      <c r="M14" s="215">
        <v>9.7000000000000003E-2</v>
      </c>
      <c r="N14" s="215">
        <v>1E-3</v>
      </c>
      <c r="O14" s="44"/>
      <c r="P14" s="35"/>
      <c r="Q14" s="36"/>
    </row>
    <row r="15" spans="1:17" s="46" customFormat="1">
      <c r="A15" s="803"/>
      <c r="B15" s="618" t="s">
        <v>17</v>
      </c>
      <c r="C15" s="205">
        <v>36567</v>
      </c>
      <c r="D15" s="205">
        <v>33494</v>
      </c>
      <c r="E15" s="205">
        <v>1440</v>
      </c>
      <c r="F15" s="206">
        <v>938</v>
      </c>
      <c r="G15" s="206">
        <v>668</v>
      </c>
      <c r="H15" s="206">
        <v>27</v>
      </c>
      <c r="I15" s="215">
        <v>1</v>
      </c>
      <c r="J15" s="215">
        <v>0.91600000000000004</v>
      </c>
      <c r="K15" s="215">
        <v>3.9E-2</v>
      </c>
      <c r="L15" s="215">
        <v>2.5999999999999999E-2</v>
      </c>
      <c r="M15" s="215">
        <v>1.7999999999999999E-2</v>
      </c>
      <c r="N15" s="215">
        <v>1E-3</v>
      </c>
      <c r="O15" s="44"/>
      <c r="P15" s="35"/>
      <c r="Q15" s="36"/>
    </row>
    <row r="16" spans="1:17" s="46" customFormat="1">
      <c r="A16" s="803"/>
      <c r="B16" s="618" t="s">
        <v>60</v>
      </c>
      <c r="C16" s="205">
        <v>22027</v>
      </c>
      <c r="D16" s="205">
        <v>16390</v>
      </c>
      <c r="E16" s="205">
        <v>2834</v>
      </c>
      <c r="F16" s="205">
        <v>2436</v>
      </c>
      <c r="G16" s="206">
        <v>290</v>
      </c>
      <c r="H16" s="206">
        <v>77</v>
      </c>
      <c r="I16" s="215">
        <v>1</v>
      </c>
      <c r="J16" s="215">
        <v>0.74399999999999999</v>
      </c>
      <c r="K16" s="215">
        <v>0.129</v>
      </c>
      <c r="L16" s="215">
        <v>0.111</v>
      </c>
      <c r="M16" s="215">
        <v>1.2999999999999999E-2</v>
      </c>
      <c r="N16" s="215">
        <v>3.0000000000000001E-3</v>
      </c>
      <c r="O16" s="44"/>
      <c r="P16" s="35"/>
      <c r="Q16" s="36"/>
    </row>
    <row r="17" spans="1:17" s="46" customFormat="1">
      <c r="A17" s="803"/>
      <c r="B17" s="618" t="s">
        <v>61</v>
      </c>
      <c r="C17" s="205">
        <v>1956</v>
      </c>
      <c r="D17" s="205">
        <v>1105</v>
      </c>
      <c r="E17" s="206">
        <v>636</v>
      </c>
      <c r="F17" s="206">
        <v>0</v>
      </c>
      <c r="G17" s="206">
        <v>210</v>
      </c>
      <c r="H17" s="206">
        <v>5</v>
      </c>
      <c r="I17" s="215">
        <v>1</v>
      </c>
      <c r="J17" s="215">
        <v>0.56499999999999995</v>
      </c>
      <c r="K17" s="215">
        <v>0.32500000000000001</v>
      </c>
      <c r="L17" s="215">
        <v>0</v>
      </c>
      <c r="M17" s="215">
        <v>0.107</v>
      </c>
      <c r="N17" s="215">
        <v>3.0000000000000001E-3</v>
      </c>
      <c r="O17" s="44"/>
      <c r="P17" s="35"/>
      <c r="Q17" s="37"/>
    </row>
    <row r="18" spans="1:17" s="46" customFormat="1">
      <c r="A18" s="803"/>
      <c r="B18" s="618" t="s">
        <v>62</v>
      </c>
      <c r="C18" s="205">
        <v>10586</v>
      </c>
      <c r="D18" s="205">
        <v>8907</v>
      </c>
      <c r="E18" s="206">
        <v>522</v>
      </c>
      <c r="F18" s="206">
        <v>893</v>
      </c>
      <c r="G18" s="206">
        <v>257</v>
      </c>
      <c r="H18" s="206">
        <v>7</v>
      </c>
      <c r="I18" s="215">
        <v>1</v>
      </c>
      <c r="J18" s="215">
        <v>0.84099999999999997</v>
      </c>
      <c r="K18" s="215">
        <v>4.9000000000000002E-2</v>
      </c>
      <c r="L18" s="215">
        <v>8.4000000000000005E-2</v>
      </c>
      <c r="M18" s="215">
        <v>2.4E-2</v>
      </c>
      <c r="N18" s="215">
        <v>1E-3</v>
      </c>
      <c r="O18" s="44"/>
      <c r="P18" s="35"/>
      <c r="Q18" s="36"/>
    </row>
    <row r="19" spans="1:17" s="46" customFormat="1">
      <c r="A19" s="803"/>
      <c r="B19" s="618" t="s">
        <v>63</v>
      </c>
      <c r="C19" s="205">
        <v>12448</v>
      </c>
      <c r="D19" s="205">
        <v>2922</v>
      </c>
      <c r="E19" s="205">
        <v>6284</v>
      </c>
      <c r="F19" s="205">
        <v>2281</v>
      </c>
      <c r="G19" s="206">
        <v>959</v>
      </c>
      <c r="H19" s="206">
        <v>2</v>
      </c>
      <c r="I19" s="215">
        <v>1</v>
      </c>
      <c r="J19" s="215">
        <v>0.23499999999999999</v>
      </c>
      <c r="K19" s="215">
        <v>0.505</v>
      </c>
      <c r="L19" s="215">
        <v>0.183</v>
      </c>
      <c r="M19" s="215">
        <v>7.6999999999999999E-2</v>
      </c>
      <c r="N19" s="215">
        <v>0</v>
      </c>
      <c r="O19" s="44"/>
      <c r="P19" s="35"/>
      <c r="Q19" s="36"/>
    </row>
    <row r="20" spans="1:17" s="46" customFormat="1">
      <c r="A20" s="803"/>
      <c r="B20" s="618" t="s">
        <v>64</v>
      </c>
      <c r="C20" s="205">
        <v>7831</v>
      </c>
      <c r="D20" s="205">
        <v>4757</v>
      </c>
      <c r="E20" s="205">
        <v>1495</v>
      </c>
      <c r="F20" s="205">
        <v>1415</v>
      </c>
      <c r="G20" s="206">
        <v>163</v>
      </c>
      <c r="H20" s="206">
        <v>1</v>
      </c>
      <c r="I20" s="215">
        <v>1</v>
      </c>
      <c r="J20" s="215">
        <v>0.60699999999999998</v>
      </c>
      <c r="K20" s="215">
        <v>0.191</v>
      </c>
      <c r="L20" s="215">
        <v>0.18099999999999999</v>
      </c>
      <c r="M20" s="215">
        <v>2.1000000000000001E-2</v>
      </c>
      <c r="N20" s="215">
        <v>0</v>
      </c>
      <c r="O20" s="44"/>
      <c r="P20" s="35"/>
      <c r="Q20" s="36"/>
    </row>
    <row r="21" spans="1:17" s="46" customFormat="1">
      <c r="A21" s="803"/>
      <c r="B21" s="618" t="s">
        <v>65</v>
      </c>
      <c r="C21" s="205">
        <v>3742</v>
      </c>
      <c r="D21" s="206">
        <v>201</v>
      </c>
      <c r="E21" s="205">
        <v>1883</v>
      </c>
      <c r="F21" s="205">
        <v>1283</v>
      </c>
      <c r="G21" s="206">
        <v>374</v>
      </c>
      <c r="H21" s="206">
        <v>1</v>
      </c>
      <c r="I21" s="215">
        <v>1</v>
      </c>
      <c r="J21" s="215">
        <v>5.3999999999999999E-2</v>
      </c>
      <c r="K21" s="215">
        <v>0.503</v>
      </c>
      <c r="L21" s="215">
        <v>0.34300000000000003</v>
      </c>
      <c r="M21" s="215">
        <v>0.1</v>
      </c>
      <c r="N21" s="215">
        <v>0</v>
      </c>
      <c r="O21" s="44"/>
      <c r="P21" s="35"/>
      <c r="Q21" s="36"/>
    </row>
    <row r="22" spans="1:17" s="46" customFormat="1">
      <c r="A22" s="803"/>
      <c r="B22" s="618" t="s">
        <v>66</v>
      </c>
      <c r="C22" s="206">
        <v>956</v>
      </c>
      <c r="D22" s="206">
        <v>0</v>
      </c>
      <c r="E22" s="206">
        <v>56</v>
      </c>
      <c r="F22" s="206">
        <v>226</v>
      </c>
      <c r="G22" s="206">
        <v>674</v>
      </c>
      <c r="H22" s="206">
        <v>0</v>
      </c>
      <c r="I22" s="215">
        <v>1</v>
      </c>
      <c r="J22" s="215">
        <v>0</v>
      </c>
      <c r="K22" s="215">
        <v>5.8999999999999997E-2</v>
      </c>
      <c r="L22" s="215">
        <v>0.23599999999999999</v>
      </c>
      <c r="M22" s="215">
        <v>0.70499999999999996</v>
      </c>
      <c r="N22" s="215">
        <v>0</v>
      </c>
      <c r="O22" s="44"/>
      <c r="P22" s="35"/>
      <c r="Q22" s="36"/>
    </row>
    <row r="23" spans="1:17" s="46" customFormat="1">
      <c r="A23" s="800">
        <v>2009</v>
      </c>
      <c r="B23" s="619" t="s">
        <v>59</v>
      </c>
      <c r="C23" s="211">
        <v>3810</v>
      </c>
      <c r="D23" s="212">
        <v>178</v>
      </c>
      <c r="E23" s="211">
        <v>3299</v>
      </c>
      <c r="F23" s="212">
        <v>1</v>
      </c>
      <c r="G23" s="212">
        <v>332</v>
      </c>
      <c r="H23" s="212">
        <v>0</v>
      </c>
      <c r="I23" s="214">
        <v>1</v>
      </c>
      <c r="J23" s="214">
        <v>4.7E-2</v>
      </c>
      <c r="K23" s="214">
        <v>0.86599999999999999</v>
      </c>
      <c r="L23" s="214">
        <v>0</v>
      </c>
      <c r="M23" s="214">
        <v>8.6999999999999994E-2</v>
      </c>
      <c r="N23" s="214">
        <v>0</v>
      </c>
      <c r="O23" s="44"/>
      <c r="P23" s="35"/>
      <c r="Q23" s="36"/>
    </row>
    <row r="24" spans="1:17" s="46" customFormat="1">
      <c r="A24" s="800"/>
      <c r="B24" s="619" t="s">
        <v>17</v>
      </c>
      <c r="C24" s="211">
        <v>35563</v>
      </c>
      <c r="D24" s="211">
        <v>31792</v>
      </c>
      <c r="E24" s="211">
        <v>2684</v>
      </c>
      <c r="F24" s="212">
        <v>453</v>
      </c>
      <c r="G24" s="212">
        <v>550</v>
      </c>
      <c r="H24" s="212">
        <v>84</v>
      </c>
      <c r="I24" s="214">
        <v>1</v>
      </c>
      <c r="J24" s="214">
        <v>0.89400000000000002</v>
      </c>
      <c r="K24" s="214">
        <v>7.4999999999999997E-2</v>
      </c>
      <c r="L24" s="214">
        <v>1.2999999999999999E-2</v>
      </c>
      <c r="M24" s="214">
        <v>1.4999999999999999E-2</v>
      </c>
      <c r="N24" s="214">
        <v>2E-3</v>
      </c>
      <c r="O24" s="44"/>
      <c r="P24" s="35"/>
      <c r="Q24" s="36"/>
    </row>
    <row r="25" spans="1:17" s="46" customFormat="1">
      <c r="A25" s="800"/>
      <c r="B25" s="619" t="s">
        <v>60</v>
      </c>
      <c r="C25" s="211">
        <v>22209</v>
      </c>
      <c r="D25" s="211">
        <v>15949</v>
      </c>
      <c r="E25" s="211">
        <v>4214</v>
      </c>
      <c r="F25" s="211">
        <v>1156</v>
      </c>
      <c r="G25" s="212">
        <v>825</v>
      </c>
      <c r="H25" s="212">
        <v>65</v>
      </c>
      <c r="I25" s="214">
        <v>1</v>
      </c>
      <c r="J25" s="214">
        <v>0.71799999999999997</v>
      </c>
      <c r="K25" s="214">
        <v>0.19</v>
      </c>
      <c r="L25" s="214">
        <v>5.1999999999999998E-2</v>
      </c>
      <c r="M25" s="214">
        <v>3.6999999999999998E-2</v>
      </c>
      <c r="N25" s="214">
        <v>3.0000000000000001E-3</v>
      </c>
      <c r="O25" s="44"/>
      <c r="P25" s="35"/>
      <c r="Q25" s="36"/>
    </row>
    <row r="26" spans="1:17" s="46" customFormat="1">
      <c r="A26" s="800"/>
      <c r="B26" s="619" t="s">
        <v>61</v>
      </c>
      <c r="C26" s="211">
        <v>2575</v>
      </c>
      <c r="D26" s="211">
        <v>1165</v>
      </c>
      <c r="E26" s="211">
        <v>1250</v>
      </c>
      <c r="F26" s="212">
        <v>66</v>
      </c>
      <c r="G26" s="212">
        <v>92</v>
      </c>
      <c r="H26" s="212">
        <v>2</v>
      </c>
      <c r="I26" s="214">
        <v>1</v>
      </c>
      <c r="J26" s="214">
        <v>0.45200000000000001</v>
      </c>
      <c r="K26" s="214">
        <v>0.48499999999999999</v>
      </c>
      <c r="L26" s="214">
        <v>2.5999999999999999E-2</v>
      </c>
      <c r="M26" s="214">
        <v>3.5999999999999997E-2</v>
      </c>
      <c r="N26" s="214">
        <v>1E-3</v>
      </c>
      <c r="O26" s="44"/>
      <c r="P26" s="35"/>
      <c r="Q26" s="36"/>
    </row>
    <row r="27" spans="1:17" s="46" customFormat="1">
      <c r="A27" s="800"/>
      <c r="B27" s="619" t="s">
        <v>62</v>
      </c>
      <c r="C27" s="211">
        <v>13587</v>
      </c>
      <c r="D27" s="211">
        <v>8527</v>
      </c>
      <c r="E27" s="211">
        <v>3795</v>
      </c>
      <c r="F27" s="211">
        <v>1150</v>
      </c>
      <c r="G27" s="212">
        <v>100</v>
      </c>
      <c r="H27" s="212">
        <v>15</v>
      </c>
      <c r="I27" s="214">
        <v>1</v>
      </c>
      <c r="J27" s="214">
        <v>0.628</v>
      </c>
      <c r="K27" s="214">
        <v>0.27900000000000003</v>
      </c>
      <c r="L27" s="214">
        <v>8.5000000000000006E-2</v>
      </c>
      <c r="M27" s="214">
        <v>7.0000000000000001E-3</v>
      </c>
      <c r="N27" s="214">
        <v>1E-3</v>
      </c>
      <c r="O27" s="44"/>
      <c r="P27" s="35"/>
      <c r="Q27" s="36"/>
    </row>
    <row r="28" spans="1:17" s="46" customFormat="1">
      <c r="A28" s="800"/>
      <c r="B28" s="619" t="s">
        <v>63</v>
      </c>
      <c r="C28" s="211">
        <v>16844</v>
      </c>
      <c r="D28" s="211">
        <v>2352</v>
      </c>
      <c r="E28" s="211">
        <v>12765</v>
      </c>
      <c r="F28" s="211">
        <v>1051</v>
      </c>
      <c r="G28" s="212">
        <v>671</v>
      </c>
      <c r="H28" s="212">
        <v>5</v>
      </c>
      <c r="I28" s="214">
        <v>1</v>
      </c>
      <c r="J28" s="214">
        <v>0.14000000000000001</v>
      </c>
      <c r="K28" s="214">
        <v>0.75800000000000001</v>
      </c>
      <c r="L28" s="214">
        <v>6.2E-2</v>
      </c>
      <c r="M28" s="214">
        <v>0.04</v>
      </c>
      <c r="N28" s="214">
        <v>0</v>
      </c>
      <c r="O28" s="44"/>
      <c r="P28" s="35"/>
      <c r="Q28" s="36"/>
    </row>
    <row r="29" spans="1:17" s="46" customFormat="1">
      <c r="A29" s="800"/>
      <c r="B29" s="619" t="s">
        <v>64</v>
      </c>
      <c r="C29" s="211">
        <v>8852</v>
      </c>
      <c r="D29" s="211">
        <v>3233</v>
      </c>
      <c r="E29" s="211">
        <v>4069</v>
      </c>
      <c r="F29" s="211">
        <v>1361</v>
      </c>
      <c r="G29" s="212">
        <v>186</v>
      </c>
      <c r="H29" s="212">
        <v>3</v>
      </c>
      <c r="I29" s="214">
        <v>1</v>
      </c>
      <c r="J29" s="214">
        <v>0.36499999999999999</v>
      </c>
      <c r="K29" s="214">
        <v>0.46</v>
      </c>
      <c r="L29" s="214">
        <v>0.154</v>
      </c>
      <c r="M29" s="214">
        <v>2.1000000000000001E-2</v>
      </c>
      <c r="N29" s="214">
        <v>0</v>
      </c>
      <c r="O29" s="44"/>
      <c r="P29" s="35"/>
      <c r="Q29" s="36"/>
    </row>
    <row r="30" spans="1:17" s="46" customFormat="1">
      <c r="A30" s="800"/>
      <c r="B30" s="619" t="s">
        <v>65</v>
      </c>
      <c r="C30" s="211">
        <v>8292</v>
      </c>
      <c r="D30" s="212">
        <v>294</v>
      </c>
      <c r="E30" s="211">
        <v>2898</v>
      </c>
      <c r="F30" s="211">
        <v>1259</v>
      </c>
      <c r="G30" s="211">
        <v>3839</v>
      </c>
      <c r="H30" s="212">
        <v>2</v>
      </c>
      <c r="I30" s="214">
        <v>1</v>
      </c>
      <c r="J30" s="214">
        <v>3.5000000000000003E-2</v>
      </c>
      <c r="K30" s="214">
        <v>0.34899999999999998</v>
      </c>
      <c r="L30" s="214">
        <v>0.152</v>
      </c>
      <c r="M30" s="214">
        <v>0.46300000000000002</v>
      </c>
      <c r="N30" s="214">
        <v>0</v>
      </c>
      <c r="O30" s="44"/>
      <c r="P30" s="35"/>
      <c r="Q30" s="36"/>
    </row>
    <row r="31" spans="1:17" s="46" customFormat="1">
      <c r="A31" s="800"/>
      <c r="B31" s="619" t="s">
        <v>66</v>
      </c>
      <c r="C31" s="212">
        <v>394</v>
      </c>
      <c r="D31" s="212">
        <v>4</v>
      </c>
      <c r="E31" s="212">
        <v>51</v>
      </c>
      <c r="F31" s="212">
        <v>339</v>
      </c>
      <c r="G31" s="212">
        <v>0</v>
      </c>
      <c r="H31" s="212">
        <v>0</v>
      </c>
      <c r="I31" s="214">
        <v>1</v>
      </c>
      <c r="J31" s="214">
        <v>0.01</v>
      </c>
      <c r="K31" s="214">
        <v>0.129</v>
      </c>
      <c r="L31" s="214">
        <v>0.86</v>
      </c>
      <c r="M31" s="214">
        <v>0</v>
      </c>
      <c r="N31" s="214">
        <v>0</v>
      </c>
      <c r="O31" s="44"/>
      <c r="P31" s="35"/>
      <c r="Q31" s="36"/>
    </row>
    <row r="32" spans="1:17"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2:11"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2:11"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2:11"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2:11"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2:11"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2:11"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2:11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2:11"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2:11"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2:11"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r="44" spans="2:11"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2:11"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2:11"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7" spans="2:11"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2:11"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2:11">
      <c r="B49" s="59"/>
      <c r="C49" s="59"/>
      <c r="D49" s="60"/>
      <c r="E49" s="59"/>
      <c r="F49" s="59"/>
      <c r="G49" s="59"/>
      <c r="H49" s="60"/>
      <c r="I49" s="59"/>
      <c r="J49" s="59"/>
      <c r="K49" s="59"/>
    </row>
    <row r="50" spans="2:11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>
      <c r="B52" s="52"/>
      <c r="C52" s="52"/>
      <c r="D52" s="52"/>
      <c r="E52" s="52"/>
      <c r="F52" s="52"/>
      <c r="G52" s="52"/>
      <c r="H52" s="52"/>
      <c r="I52" s="52"/>
      <c r="J52" s="52"/>
      <c r="K52" s="55"/>
    </row>
    <row r="53" spans="2:11"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2:11"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2:11"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2:11"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2:11"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2:11">
      <c r="B58" s="63"/>
      <c r="C58" s="63"/>
      <c r="D58" s="63"/>
      <c r="E58" s="63"/>
      <c r="F58" s="63"/>
      <c r="G58" s="63"/>
      <c r="H58" s="63"/>
      <c r="I58" s="63"/>
      <c r="J58" s="63"/>
      <c r="K58" s="63"/>
    </row>
  </sheetData>
  <mergeCells count="6">
    <mergeCell ref="A23:A31"/>
    <mergeCell ref="A2:N2"/>
    <mergeCell ref="C3:H3"/>
    <mergeCell ref="I3:N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1" firstPageNumber="197" orientation="portrait" cellComments="atEnd" useFirstPageNumber="1" r:id="rId1"/>
  <headerFooter alignWithMargins="0">
    <oddFooter>&amp;C&amp;"Arial,Negrito"-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O42"/>
  <sheetViews>
    <sheetView showGridLines="0" workbookViewId="0"/>
  </sheetViews>
  <sheetFormatPr defaultColWidth="9.140625" defaultRowHeight="12.75"/>
  <cols>
    <col min="1" max="1" width="15.7109375" style="49" customWidth="1"/>
    <col min="2" max="2" width="14.28515625" style="49" customWidth="1"/>
    <col min="3" max="43" width="15.7109375" style="49" customWidth="1"/>
    <col min="44" max="16384" width="9.140625" style="49"/>
  </cols>
  <sheetData>
    <row r="1" spans="1:15" s="522" customFormat="1" ht="15.75">
      <c r="A1" s="537" t="s">
        <v>864</v>
      </c>
      <c r="B1" s="537"/>
      <c r="C1" s="537"/>
      <c r="D1" s="537"/>
      <c r="E1" s="537"/>
      <c r="F1" s="537"/>
      <c r="G1" s="537"/>
      <c r="H1" s="538"/>
      <c r="I1" s="540"/>
    </row>
    <row r="2" spans="1:15" s="145" customFormat="1">
      <c r="A2" s="757"/>
      <c r="B2" s="757"/>
      <c r="C2" s="757"/>
      <c r="D2" s="757"/>
      <c r="E2" s="757"/>
      <c r="F2" s="757"/>
      <c r="G2" s="757"/>
      <c r="H2" s="611"/>
      <c r="I2" s="46"/>
    </row>
    <row r="3" spans="1:15" s="145" customFormat="1">
      <c r="A3" s="208"/>
      <c r="B3" s="216"/>
      <c r="C3" s="801" t="s">
        <v>487</v>
      </c>
      <c r="D3" s="801"/>
      <c r="E3" s="801"/>
      <c r="F3" s="801"/>
      <c r="G3" s="802" t="s">
        <v>488</v>
      </c>
      <c r="H3" s="802"/>
      <c r="I3" s="802"/>
      <c r="J3" s="802"/>
    </row>
    <row r="4" spans="1:15" s="145" customFormat="1" ht="22.5">
      <c r="A4" s="217"/>
      <c r="B4" s="218"/>
      <c r="C4" s="618" t="s">
        <v>7</v>
      </c>
      <c r="D4" s="620" t="s">
        <v>93</v>
      </c>
      <c r="E4" s="620" t="s">
        <v>94</v>
      </c>
      <c r="F4" s="620" t="s">
        <v>95</v>
      </c>
      <c r="G4" s="619" t="s">
        <v>7</v>
      </c>
      <c r="H4" s="621" t="s">
        <v>93</v>
      </c>
      <c r="I4" s="621" t="s">
        <v>94</v>
      </c>
      <c r="J4" s="621" t="s">
        <v>95</v>
      </c>
    </row>
    <row r="5" spans="1:15" s="47" customFormat="1">
      <c r="A5" s="800">
        <v>1989</v>
      </c>
      <c r="B5" s="619" t="s">
        <v>59</v>
      </c>
      <c r="C5" s="212">
        <v>608</v>
      </c>
      <c r="D5" s="212">
        <v>264</v>
      </c>
      <c r="E5" s="212">
        <v>183</v>
      </c>
      <c r="F5" s="212">
        <v>161</v>
      </c>
      <c r="G5" s="214">
        <v>1</v>
      </c>
      <c r="H5" s="214">
        <v>0.434</v>
      </c>
      <c r="I5" s="214">
        <v>0.30099999999999999</v>
      </c>
      <c r="J5" s="214">
        <v>0.26500000000000001</v>
      </c>
    </row>
    <row r="6" spans="1:15" s="46" customFormat="1">
      <c r="A6" s="800"/>
      <c r="B6" s="619" t="s">
        <v>17</v>
      </c>
      <c r="C6" s="211">
        <v>5266</v>
      </c>
      <c r="D6" s="211">
        <v>3686</v>
      </c>
      <c r="E6" s="212">
        <v>614</v>
      </c>
      <c r="F6" s="212">
        <v>966</v>
      </c>
      <c r="G6" s="214">
        <v>1</v>
      </c>
      <c r="H6" s="214">
        <v>0.7</v>
      </c>
      <c r="I6" s="214">
        <v>0.11700000000000001</v>
      </c>
      <c r="J6" s="214">
        <v>0.183</v>
      </c>
    </row>
    <row r="7" spans="1:15" s="46" customFormat="1">
      <c r="A7" s="800"/>
      <c r="B7" s="619" t="s">
        <v>60</v>
      </c>
      <c r="C7" s="211">
        <v>2425</v>
      </c>
      <c r="D7" s="211">
        <v>1308</v>
      </c>
      <c r="E7" s="212">
        <v>606</v>
      </c>
      <c r="F7" s="212">
        <v>511</v>
      </c>
      <c r="G7" s="214">
        <v>1</v>
      </c>
      <c r="H7" s="214">
        <v>0.53900000000000003</v>
      </c>
      <c r="I7" s="214">
        <v>0.25</v>
      </c>
      <c r="J7" s="214">
        <v>0.21099999999999999</v>
      </c>
    </row>
    <row r="8" spans="1:15" s="46" customFormat="1">
      <c r="A8" s="800"/>
      <c r="B8" s="619" t="s">
        <v>61</v>
      </c>
      <c r="C8" s="212">
        <v>887</v>
      </c>
      <c r="D8" s="212">
        <v>470</v>
      </c>
      <c r="E8" s="212">
        <v>197</v>
      </c>
      <c r="F8" s="212">
        <v>220</v>
      </c>
      <c r="G8" s="214">
        <v>1</v>
      </c>
      <c r="H8" s="214">
        <v>0.53</v>
      </c>
      <c r="I8" s="214">
        <v>0.222</v>
      </c>
      <c r="J8" s="214">
        <v>0.248</v>
      </c>
      <c r="O8" s="108"/>
    </row>
    <row r="9" spans="1:15" s="46" customFormat="1">
      <c r="A9" s="800"/>
      <c r="B9" s="619" t="s">
        <v>62</v>
      </c>
      <c r="C9" s="212">
        <v>945</v>
      </c>
      <c r="D9" s="212">
        <v>409</v>
      </c>
      <c r="E9" s="212">
        <v>340</v>
      </c>
      <c r="F9" s="212">
        <v>196</v>
      </c>
      <c r="G9" s="214">
        <v>1</v>
      </c>
      <c r="H9" s="214">
        <v>0.433</v>
      </c>
      <c r="I9" s="214">
        <v>0.36</v>
      </c>
      <c r="J9" s="214">
        <v>0.20699999999999999</v>
      </c>
    </row>
    <row r="10" spans="1:15" s="46" customFormat="1">
      <c r="A10" s="800"/>
      <c r="B10" s="619" t="s">
        <v>63</v>
      </c>
      <c r="C10" s="211">
        <v>2368</v>
      </c>
      <c r="D10" s="211">
        <v>1577</v>
      </c>
      <c r="E10" s="212">
        <v>440</v>
      </c>
      <c r="F10" s="212">
        <v>351</v>
      </c>
      <c r="G10" s="214">
        <v>1</v>
      </c>
      <c r="H10" s="214">
        <v>0.66600000000000004</v>
      </c>
      <c r="I10" s="214">
        <v>0.186</v>
      </c>
      <c r="J10" s="214">
        <v>0.14799999999999999</v>
      </c>
    </row>
    <row r="11" spans="1:15" s="46" customFormat="1">
      <c r="A11" s="800"/>
      <c r="B11" s="619" t="s">
        <v>64</v>
      </c>
      <c r="C11" s="212">
        <v>880</v>
      </c>
      <c r="D11" s="212">
        <v>339</v>
      </c>
      <c r="E11" s="212">
        <v>358</v>
      </c>
      <c r="F11" s="212">
        <v>183</v>
      </c>
      <c r="G11" s="214">
        <v>1</v>
      </c>
      <c r="H11" s="214">
        <v>0.38500000000000001</v>
      </c>
      <c r="I11" s="214">
        <v>0.40699999999999997</v>
      </c>
      <c r="J11" s="214">
        <v>0.20799999999999999</v>
      </c>
    </row>
    <row r="12" spans="1:15" s="46" customFormat="1">
      <c r="A12" s="800"/>
      <c r="B12" s="619" t="s">
        <v>65</v>
      </c>
      <c r="C12" s="212">
        <v>640</v>
      </c>
      <c r="D12" s="212">
        <v>170</v>
      </c>
      <c r="E12" s="212">
        <v>300</v>
      </c>
      <c r="F12" s="212">
        <v>170</v>
      </c>
      <c r="G12" s="214">
        <v>1</v>
      </c>
      <c r="H12" s="214">
        <v>0.26600000000000001</v>
      </c>
      <c r="I12" s="214">
        <v>0.46899999999999997</v>
      </c>
      <c r="J12" s="214">
        <v>0.26600000000000001</v>
      </c>
    </row>
    <row r="13" spans="1:15" s="46" customFormat="1">
      <c r="A13" s="800"/>
      <c r="B13" s="619" t="s">
        <v>66</v>
      </c>
      <c r="C13" s="212">
        <v>18</v>
      </c>
      <c r="D13" s="212">
        <v>7</v>
      </c>
      <c r="E13" s="212">
        <v>3</v>
      </c>
      <c r="F13" s="212">
        <v>8</v>
      </c>
      <c r="G13" s="214">
        <v>1</v>
      </c>
      <c r="H13" s="214">
        <v>0.38900000000000001</v>
      </c>
      <c r="I13" s="214">
        <v>0.16700000000000001</v>
      </c>
      <c r="J13" s="214">
        <v>0.44400000000000001</v>
      </c>
    </row>
    <row r="14" spans="1:15" s="46" customFormat="1">
      <c r="A14" s="803">
        <v>1999</v>
      </c>
      <c r="B14" s="618" t="s">
        <v>59</v>
      </c>
      <c r="C14" s="206">
        <v>230</v>
      </c>
      <c r="D14" s="206">
        <v>102</v>
      </c>
      <c r="E14" s="206">
        <v>59</v>
      </c>
      <c r="F14" s="206">
        <v>69</v>
      </c>
      <c r="G14" s="215">
        <v>1</v>
      </c>
      <c r="H14" s="215">
        <v>0.443</v>
      </c>
      <c r="I14" s="215">
        <v>0.25700000000000001</v>
      </c>
      <c r="J14" s="215">
        <v>0.3</v>
      </c>
    </row>
    <row r="15" spans="1:15" s="46" customFormat="1">
      <c r="A15" s="803"/>
      <c r="B15" s="618" t="s">
        <v>17</v>
      </c>
      <c r="C15" s="205">
        <v>2785</v>
      </c>
      <c r="D15" s="205">
        <v>2131</v>
      </c>
      <c r="E15" s="206">
        <v>219</v>
      </c>
      <c r="F15" s="206">
        <v>435</v>
      </c>
      <c r="G15" s="215">
        <v>1</v>
      </c>
      <c r="H15" s="215">
        <v>0.76500000000000001</v>
      </c>
      <c r="I15" s="215">
        <v>7.9000000000000001E-2</v>
      </c>
      <c r="J15" s="215">
        <v>0.156</v>
      </c>
    </row>
    <row r="16" spans="1:15" s="46" customFormat="1">
      <c r="A16" s="803"/>
      <c r="B16" s="618" t="s">
        <v>60</v>
      </c>
      <c r="C16" s="205">
        <v>1206</v>
      </c>
      <c r="D16" s="206">
        <v>646</v>
      </c>
      <c r="E16" s="206">
        <v>267</v>
      </c>
      <c r="F16" s="206">
        <v>293</v>
      </c>
      <c r="G16" s="215">
        <v>1</v>
      </c>
      <c r="H16" s="215">
        <v>0.53600000000000003</v>
      </c>
      <c r="I16" s="215">
        <v>0.221</v>
      </c>
      <c r="J16" s="215">
        <v>0.24299999999999999</v>
      </c>
    </row>
    <row r="17" spans="1:12" s="46" customFormat="1">
      <c r="A17" s="803"/>
      <c r="B17" s="618" t="s">
        <v>61</v>
      </c>
      <c r="C17" s="206">
        <v>438</v>
      </c>
      <c r="D17" s="206">
        <v>254</v>
      </c>
      <c r="E17" s="206">
        <v>92</v>
      </c>
      <c r="F17" s="206">
        <v>92</v>
      </c>
      <c r="G17" s="215">
        <v>1</v>
      </c>
      <c r="H17" s="215">
        <v>0.57999999999999996</v>
      </c>
      <c r="I17" s="215">
        <v>0.21</v>
      </c>
      <c r="J17" s="215">
        <v>0.21</v>
      </c>
    </row>
    <row r="18" spans="1:12" s="46" customFormat="1">
      <c r="A18" s="803"/>
      <c r="B18" s="618" t="s">
        <v>62</v>
      </c>
      <c r="C18" s="206">
        <v>471</v>
      </c>
      <c r="D18" s="206">
        <v>247</v>
      </c>
      <c r="E18" s="206">
        <v>111</v>
      </c>
      <c r="F18" s="206">
        <v>113</v>
      </c>
      <c r="G18" s="215">
        <v>1</v>
      </c>
      <c r="H18" s="215">
        <v>0.52400000000000002</v>
      </c>
      <c r="I18" s="215">
        <v>0.23599999999999999</v>
      </c>
      <c r="J18" s="215">
        <v>0.24</v>
      </c>
    </row>
    <row r="19" spans="1:12" s="46" customFormat="1">
      <c r="A19" s="803"/>
      <c r="B19" s="618" t="s">
        <v>63</v>
      </c>
      <c r="C19" s="205">
        <v>1434</v>
      </c>
      <c r="D19" s="205">
        <v>1113</v>
      </c>
      <c r="E19" s="206">
        <v>145</v>
      </c>
      <c r="F19" s="206">
        <v>176</v>
      </c>
      <c r="G19" s="215">
        <v>1</v>
      </c>
      <c r="H19" s="215">
        <v>0.77600000000000002</v>
      </c>
      <c r="I19" s="215">
        <v>0.10100000000000001</v>
      </c>
      <c r="J19" s="215">
        <v>0.123</v>
      </c>
    </row>
    <row r="20" spans="1:12" s="46" customFormat="1">
      <c r="A20" s="803"/>
      <c r="B20" s="618" t="s">
        <v>64</v>
      </c>
      <c r="C20" s="206">
        <v>398</v>
      </c>
      <c r="D20" s="206">
        <v>157</v>
      </c>
      <c r="E20" s="206">
        <v>145</v>
      </c>
      <c r="F20" s="206">
        <v>96</v>
      </c>
      <c r="G20" s="215">
        <v>1</v>
      </c>
      <c r="H20" s="215">
        <v>0.39400000000000002</v>
      </c>
      <c r="I20" s="215">
        <v>0.36399999999999999</v>
      </c>
      <c r="J20" s="215">
        <v>0.24099999999999999</v>
      </c>
    </row>
    <row r="21" spans="1:12" s="46" customFormat="1">
      <c r="A21" s="803"/>
      <c r="B21" s="618" t="s">
        <v>65</v>
      </c>
      <c r="C21" s="206">
        <v>265</v>
      </c>
      <c r="D21" s="206">
        <v>141</v>
      </c>
      <c r="E21" s="206">
        <v>68</v>
      </c>
      <c r="F21" s="206">
        <v>56</v>
      </c>
      <c r="G21" s="215">
        <v>1</v>
      </c>
      <c r="H21" s="215">
        <v>0.53200000000000003</v>
      </c>
      <c r="I21" s="215">
        <v>0.25700000000000001</v>
      </c>
      <c r="J21" s="215">
        <v>0.21099999999999999</v>
      </c>
    </row>
    <row r="22" spans="1:12" s="46" customFormat="1">
      <c r="A22" s="803"/>
      <c r="B22" s="618" t="s">
        <v>66</v>
      </c>
      <c r="C22" s="206">
        <v>14</v>
      </c>
      <c r="D22" s="206">
        <v>9</v>
      </c>
      <c r="E22" s="206">
        <v>5</v>
      </c>
      <c r="F22" s="206">
        <v>0</v>
      </c>
      <c r="G22" s="215">
        <v>1</v>
      </c>
      <c r="H22" s="215">
        <v>0.64300000000000002</v>
      </c>
      <c r="I22" s="215">
        <v>0.35699999999999998</v>
      </c>
      <c r="J22" s="215">
        <v>0</v>
      </c>
    </row>
    <row r="23" spans="1:12" s="46" customFormat="1">
      <c r="A23" s="800">
        <v>2009</v>
      </c>
      <c r="B23" s="619" t="s">
        <v>59</v>
      </c>
      <c r="C23" s="212">
        <v>22</v>
      </c>
      <c r="D23" s="212">
        <v>2</v>
      </c>
      <c r="E23" s="212">
        <v>4</v>
      </c>
      <c r="F23" s="212">
        <v>16</v>
      </c>
      <c r="G23" s="214">
        <v>1</v>
      </c>
      <c r="H23" s="214">
        <v>9.0999999999999998E-2</v>
      </c>
      <c r="I23" s="214">
        <v>0.182</v>
      </c>
      <c r="J23" s="214">
        <v>0.72699999999999998</v>
      </c>
    </row>
    <row r="24" spans="1:12" s="46" customFormat="1">
      <c r="A24" s="800"/>
      <c r="B24" s="619" t="s">
        <v>17</v>
      </c>
      <c r="C24" s="212">
        <v>682</v>
      </c>
      <c r="D24" s="212">
        <v>327</v>
      </c>
      <c r="E24" s="212">
        <v>88</v>
      </c>
      <c r="F24" s="212">
        <v>267</v>
      </c>
      <c r="G24" s="214">
        <v>1</v>
      </c>
      <c r="H24" s="214">
        <v>0.47899999999999998</v>
      </c>
      <c r="I24" s="214">
        <v>0.129</v>
      </c>
      <c r="J24" s="214">
        <v>0.39100000000000001</v>
      </c>
    </row>
    <row r="25" spans="1:12" s="46" customFormat="1">
      <c r="A25" s="800"/>
      <c r="B25" s="619" t="s">
        <v>60</v>
      </c>
      <c r="C25" s="212">
        <v>366</v>
      </c>
      <c r="D25" s="212">
        <v>116</v>
      </c>
      <c r="E25" s="212">
        <v>88</v>
      </c>
      <c r="F25" s="212">
        <v>162</v>
      </c>
      <c r="G25" s="214">
        <v>1</v>
      </c>
      <c r="H25" s="214">
        <v>0.317</v>
      </c>
      <c r="I25" s="214">
        <v>0.24</v>
      </c>
      <c r="J25" s="214">
        <v>0.443</v>
      </c>
    </row>
    <row r="26" spans="1:12" s="46" customFormat="1">
      <c r="A26" s="800"/>
      <c r="B26" s="619" t="s">
        <v>61</v>
      </c>
      <c r="C26" s="212">
        <v>122</v>
      </c>
      <c r="D26" s="212">
        <v>29</v>
      </c>
      <c r="E26" s="212">
        <v>36</v>
      </c>
      <c r="F26" s="212">
        <v>57</v>
      </c>
      <c r="G26" s="214">
        <v>1</v>
      </c>
      <c r="H26" s="214">
        <v>0.23799999999999999</v>
      </c>
      <c r="I26" s="214">
        <v>0.29499999999999998</v>
      </c>
      <c r="J26" s="214">
        <v>0.46700000000000003</v>
      </c>
    </row>
    <row r="27" spans="1:12" s="46" customFormat="1">
      <c r="A27" s="800"/>
      <c r="B27" s="619" t="s">
        <v>62</v>
      </c>
      <c r="C27" s="212">
        <v>181</v>
      </c>
      <c r="D27" s="212">
        <v>57</v>
      </c>
      <c r="E27" s="212">
        <v>63</v>
      </c>
      <c r="F27" s="212">
        <v>61</v>
      </c>
      <c r="G27" s="214">
        <v>1</v>
      </c>
      <c r="H27" s="214">
        <v>0.315</v>
      </c>
      <c r="I27" s="214">
        <v>0.34799999999999998</v>
      </c>
      <c r="J27" s="214">
        <v>0.33700000000000002</v>
      </c>
    </row>
    <row r="28" spans="1:12" s="46" customFormat="1">
      <c r="A28" s="800"/>
      <c r="B28" s="619" t="s">
        <v>63</v>
      </c>
      <c r="C28" s="212">
        <v>377</v>
      </c>
      <c r="D28" s="212">
        <v>179</v>
      </c>
      <c r="E28" s="212">
        <v>32</v>
      </c>
      <c r="F28" s="212">
        <v>166</v>
      </c>
      <c r="G28" s="214">
        <v>1</v>
      </c>
      <c r="H28" s="214">
        <v>0.47499999999999998</v>
      </c>
      <c r="I28" s="214">
        <v>8.5000000000000006E-2</v>
      </c>
      <c r="J28" s="214">
        <v>0.44</v>
      </c>
    </row>
    <row r="29" spans="1:12" s="46" customFormat="1">
      <c r="A29" s="800"/>
      <c r="B29" s="619" t="s">
        <v>64</v>
      </c>
      <c r="C29" s="212">
        <v>60</v>
      </c>
      <c r="D29" s="212">
        <v>11</v>
      </c>
      <c r="E29" s="212">
        <v>18</v>
      </c>
      <c r="F29" s="212">
        <v>31</v>
      </c>
      <c r="G29" s="214">
        <v>1</v>
      </c>
      <c r="H29" s="214">
        <v>0.183</v>
      </c>
      <c r="I29" s="214">
        <v>0.3</v>
      </c>
      <c r="J29" s="214">
        <v>0.51700000000000002</v>
      </c>
    </row>
    <row r="30" spans="1:12" s="46" customFormat="1">
      <c r="A30" s="800"/>
      <c r="B30" s="619" t="s">
        <v>65</v>
      </c>
      <c r="C30" s="212">
        <v>82</v>
      </c>
      <c r="D30" s="212">
        <v>12</v>
      </c>
      <c r="E30" s="212">
        <v>36</v>
      </c>
      <c r="F30" s="212">
        <v>34</v>
      </c>
      <c r="G30" s="214">
        <v>1</v>
      </c>
      <c r="H30" s="214">
        <v>0.14599999999999999</v>
      </c>
      <c r="I30" s="214">
        <v>0.439</v>
      </c>
      <c r="J30" s="214">
        <v>0.41499999999999998</v>
      </c>
    </row>
    <row r="31" spans="1:12" s="46" customFormat="1">
      <c r="A31" s="800"/>
      <c r="B31" s="619" t="s">
        <v>66</v>
      </c>
      <c r="C31" s="212">
        <v>4</v>
      </c>
      <c r="D31" s="212">
        <v>0</v>
      </c>
      <c r="E31" s="212">
        <v>4</v>
      </c>
      <c r="F31" s="212">
        <v>0</v>
      </c>
      <c r="G31" s="214">
        <v>1</v>
      </c>
      <c r="H31" s="214">
        <v>0</v>
      </c>
      <c r="I31" s="214">
        <v>1</v>
      </c>
      <c r="J31" s="214">
        <v>0</v>
      </c>
    </row>
    <row r="32" spans="1:12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5"/>
    </row>
    <row r="33" spans="2:12">
      <c r="B33" s="59"/>
      <c r="C33" s="59"/>
      <c r="D33" s="60"/>
      <c r="E33" s="59"/>
      <c r="F33" s="59"/>
      <c r="G33" s="59"/>
      <c r="H33" s="60"/>
      <c r="I33" s="59"/>
      <c r="J33" s="59"/>
      <c r="K33" s="59"/>
      <c r="L33" s="55"/>
    </row>
    <row r="34" spans="2:1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55"/>
    </row>
    <row r="35" spans="2:12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55"/>
    </row>
    <row r="36" spans="2:12">
      <c r="B36" s="52"/>
      <c r="C36" s="52"/>
      <c r="D36" s="52"/>
      <c r="E36" s="52"/>
      <c r="F36" s="52"/>
      <c r="G36" s="52"/>
      <c r="H36" s="52"/>
      <c r="I36" s="52"/>
      <c r="J36" s="52"/>
      <c r="K36" s="55"/>
      <c r="L36" s="55"/>
    </row>
    <row r="37" spans="2:12"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2:12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2:12"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2:12"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2:12"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2:12">
      <c r="B42" s="63"/>
      <c r="C42" s="63"/>
      <c r="D42" s="63"/>
      <c r="E42" s="63"/>
      <c r="F42" s="63"/>
      <c r="G42" s="63"/>
      <c r="H42" s="63"/>
      <c r="I42" s="63"/>
      <c r="J42" s="63"/>
      <c r="K42" s="63"/>
    </row>
  </sheetData>
  <mergeCells count="6">
    <mergeCell ref="A23:A31"/>
    <mergeCell ref="A2:G2"/>
    <mergeCell ref="C3:F3"/>
    <mergeCell ref="G3:J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3" firstPageNumber="198" orientation="portrait" cellComments="atEnd" useFirstPageNumber="1" r:id="rId1"/>
  <headerFooter alignWithMargins="0">
    <oddFooter>&amp;C&amp;"Arial,Negrito"-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O31"/>
  <sheetViews>
    <sheetView showGridLines="0" workbookViewId="0"/>
  </sheetViews>
  <sheetFormatPr defaultColWidth="9.140625" defaultRowHeight="12.75"/>
  <cols>
    <col min="1" max="1" width="18.5703125" style="56" customWidth="1"/>
    <col min="2" max="2" width="13.85546875" style="56" customWidth="1"/>
    <col min="3" max="43" width="15.7109375" style="56" customWidth="1"/>
    <col min="44" max="16384" width="9.140625" style="56"/>
  </cols>
  <sheetData>
    <row r="1" spans="1:15" s="522" customFormat="1" ht="15.75">
      <c r="A1" s="537" t="s">
        <v>818</v>
      </c>
      <c r="B1" s="537"/>
      <c r="C1" s="537"/>
      <c r="D1" s="537"/>
      <c r="E1" s="537"/>
      <c r="F1" s="537"/>
      <c r="G1" s="537"/>
      <c r="H1" s="537"/>
      <c r="I1" s="537"/>
      <c r="J1" s="537"/>
      <c r="L1" s="540"/>
    </row>
    <row r="2" spans="1:15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L2" s="46"/>
    </row>
    <row r="3" spans="1:15" s="145" customFormat="1">
      <c r="A3" s="208"/>
      <c r="B3" s="216"/>
      <c r="C3" s="801" t="s">
        <v>102</v>
      </c>
      <c r="D3" s="801"/>
      <c r="E3" s="801"/>
      <c r="F3" s="801"/>
      <c r="G3" s="802" t="s">
        <v>103</v>
      </c>
      <c r="H3" s="802"/>
      <c r="I3" s="802"/>
      <c r="J3" s="802"/>
      <c r="L3" s="144"/>
    </row>
    <row r="4" spans="1:15" s="145" customFormat="1" ht="22.5">
      <c r="A4" s="217"/>
      <c r="B4" s="218"/>
      <c r="C4" s="618" t="s">
        <v>7</v>
      </c>
      <c r="D4" s="620" t="s">
        <v>93</v>
      </c>
      <c r="E4" s="620" t="s">
        <v>94</v>
      </c>
      <c r="F4" s="620" t="s">
        <v>95</v>
      </c>
      <c r="G4" s="619" t="s">
        <v>7</v>
      </c>
      <c r="H4" s="621" t="s">
        <v>93</v>
      </c>
      <c r="I4" s="621" t="s">
        <v>94</v>
      </c>
      <c r="J4" s="621" t="s">
        <v>95</v>
      </c>
      <c r="L4" s="30"/>
      <c r="M4" s="30"/>
    </row>
    <row r="5" spans="1:15" s="31" customFormat="1">
      <c r="A5" s="800">
        <v>1989</v>
      </c>
      <c r="B5" s="619" t="s">
        <v>59</v>
      </c>
      <c r="C5" s="211">
        <v>2873</v>
      </c>
      <c r="D5" s="212">
        <v>819</v>
      </c>
      <c r="E5" s="211">
        <v>1308</v>
      </c>
      <c r="F5" s="212">
        <v>746</v>
      </c>
      <c r="G5" s="214">
        <v>1</v>
      </c>
      <c r="H5" s="214">
        <v>0.28499999999999998</v>
      </c>
      <c r="I5" s="214">
        <v>0.45500000000000002</v>
      </c>
      <c r="J5" s="214">
        <v>0.26</v>
      </c>
      <c r="K5" s="48"/>
    </row>
    <row r="6" spans="1:15" s="31" customFormat="1">
      <c r="A6" s="800"/>
      <c r="B6" s="619" t="s">
        <v>17</v>
      </c>
      <c r="C6" s="211">
        <v>6376</v>
      </c>
      <c r="D6" s="211">
        <v>2970</v>
      </c>
      <c r="E6" s="211">
        <v>1437</v>
      </c>
      <c r="F6" s="211">
        <v>1969</v>
      </c>
      <c r="G6" s="214">
        <v>1</v>
      </c>
      <c r="H6" s="214">
        <v>0.46600000000000003</v>
      </c>
      <c r="I6" s="214">
        <v>0.22500000000000001</v>
      </c>
      <c r="J6" s="214">
        <v>0.309</v>
      </c>
      <c r="K6" s="48"/>
      <c r="L6" s="32"/>
      <c r="M6" s="33"/>
    </row>
    <row r="7" spans="1:15" s="31" customFormat="1">
      <c r="A7" s="800"/>
      <c r="B7" s="619" t="s">
        <v>60</v>
      </c>
      <c r="C7" s="211">
        <v>3472</v>
      </c>
      <c r="D7" s="212">
        <v>800</v>
      </c>
      <c r="E7" s="211">
        <v>1713</v>
      </c>
      <c r="F7" s="212">
        <v>959</v>
      </c>
      <c r="G7" s="214">
        <v>1</v>
      </c>
      <c r="H7" s="214">
        <v>0.23</v>
      </c>
      <c r="I7" s="214">
        <v>0.49299999999999999</v>
      </c>
      <c r="J7" s="214">
        <v>0.27600000000000002</v>
      </c>
      <c r="K7" s="48"/>
      <c r="M7" s="34"/>
    </row>
    <row r="8" spans="1:15" s="35" customFormat="1">
      <c r="A8" s="800"/>
      <c r="B8" s="619" t="s">
        <v>61</v>
      </c>
      <c r="C8" s="211">
        <v>2061</v>
      </c>
      <c r="D8" s="212">
        <v>669</v>
      </c>
      <c r="E8" s="212">
        <v>780</v>
      </c>
      <c r="F8" s="212">
        <v>612</v>
      </c>
      <c r="G8" s="214">
        <v>1</v>
      </c>
      <c r="H8" s="214">
        <v>0.32500000000000001</v>
      </c>
      <c r="I8" s="214">
        <v>0.378</v>
      </c>
      <c r="J8" s="214">
        <v>0.29699999999999999</v>
      </c>
      <c r="K8" s="48"/>
      <c r="M8" s="36"/>
      <c r="O8" s="103"/>
    </row>
    <row r="9" spans="1:15" s="35" customFormat="1">
      <c r="A9" s="800"/>
      <c r="B9" s="619" t="s">
        <v>62</v>
      </c>
      <c r="C9" s="211">
        <v>2050</v>
      </c>
      <c r="D9" s="212">
        <v>233</v>
      </c>
      <c r="E9" s="211">
        <v>1421</v>
      </c>
      <c r="F9" s="212">
        <v>396</v>
      </c>
      <c r="G9" s="214">
        <v>1</v>
      </c>
      <c r="H9" s="214">
        <v>0.114</v>
      </c>
      <c r="I9" s="214">
        <v>0.69299999999999995</v>
      </c>
      <c r="J9" s="214">
        <v>0.193</v>
      </c>
      <c r="K9" s="48"/>
      <c r="M9" s="36"/>
    </row>
    <row r="10" spans="1:15" s="35" customFormat="1">
      <c r="A10" s="800"/>
      <c r="B10" s="619" t="s">
        <v>63</v>
      </c>
      <c r="C10" s="211">
        <v>10043</v>
      </c>
      <c r="D10" s="211">
        <v>3555</v>
      </c>
      <c r="E10" s="211">
        <v>4395</v>
      </c>
      <c r="F10" s="211">
        <v>2093</v>
      </c>
      <c r="G10" s="214">
        <v>1</v>
      </c>
      <c r="H10" s="214">
        <v>0.35399999999999998</v>
      </c>
      <c r="I10" s="214">
        <v>0.438</v>
      </c>
      <c r="J10" s="214">
        <v>0.20799999999999999</v>
      </c>
      <c r="K10" s="48"/>
      <c r="M10" s="36"/>
    </row>
    <row r="11" spans="1:15" s="35" customFormat="1">
      <c r="A11" s="800"/>
      <c r="B11" s="619" t="s">
        <v>64</v>
      </c>
      <c r="C11" s="211">
        <v>2168</v>
      </c>
      <c r="D11" s="212">
        <v>266</v>
      </c>
      <c r="E11" s="211">
        <v>1523</v>
      </c>
      <c r="F11" s="212">
        <v>379</v>
      </c>
      <c r="G11" s="214">
        <v>1</v>
      </c>
      <c r="H11" s="214">
        <v>0.123</v>
      </c>
      <c r="I11" s="214">
        <v>0.70199999999999996</v>
      </c>
      <c r="J11" s="214">
        <v>0.17499999999999999</v>
      </c>
      <c r="K11" s="48"/>
      <c r="M11" s="36"/>
    </row>
    <row r="12" spans="1:15" s="35" customFormat="1">
      <c r="A12" s="800"/>
      <c r="B12" s="619" t="s">
        <v>65</v>
      </c>
      <c r="C12" s="211">
        <v>3071</v>
      </c>
      <c r="D12" s="212">
        <v>205</v>
      </c>
      <c r="E12" s="211">
        <v>2182</v>
      </c>
      <c r="F12" s="212">
        <v>684</v>
      </c>
      <c r="G12" s="214">
        <v>1</v>
      </c>
      <c r="H12" s="214">
        <v>6.7000000000000004E-2</v>
      </c>
      <c r="I12" s="214">
        <v>0.71099999999999997</v>
      </c>
      <c r="J12" s="214">
        <v>0.223</v>
      </c>
      <c r="K12" s="48"/>
      <c r="M12" s="36"/>
    </row>
    <row r="13" spans="1:15" s="35" customFormat="1">
      <c r="A13" s="800"/>
      <c r="B13" s="619" t="s">
        <v>66</v>
      </c>
      <c r="C13" s="212">
        <v>39</v>
      </c>
      <c r="D13" s="212">
        <v>4</v>
      </c>
      <c r="E13" s="212">
        <v>14</v>
      </c>
      <c r="F13" s="212">
        <v>21</v>
      </c>
      <c r="G13" s="214">
        <v>1</v>
      </c>
      <c r="H13" s="214">
        <v>0.10299999999999999</v>
      </c>
      <c r="I13" s="214">
        <v>0.35899999999999999</v>
      </c>
      <c r="J13" s="214">
        <v>0.53800000000000003</v>
      </c>
      <c r="K13" s="48"/>
      <c r="M13" s="36"/>
    </row>
    <row r="14" spans="1:15" s="35" customFormat="1">
      <c r="A14" s="803">
        <v>1999</v>
      </c>
      <c r="B14" s="618" t="s">
        <v>59</v>
      </c>
      <c r="C14" s="206">
        <v>815</v>
      </c>
      <c r="D14" s="206">
        <v>122</v>
      </c>
      <c r="E14" s="206">
        <v>335</v>
      </c>
      <c r="F14" s="206">
        <v>358</v>
      </c>
      <c r="G14" s="215">
        <v>1</v>
      </c>
      <c r="H14" s="215">
        <v>0.15</v>
      </c>
      <c r="I14" s="215">
        <v>0.41099999999999998</v>
      </c>
      <c r="J14" s="215">
        <v>0.439</v>
      </c>
      <c r="K14" s="48"/>
      <c r="M14" s="36"/>
    </row>
    <row r="15" spans="1:15" s="35" customFormat="1">
      <c r="A15" s="803"/>
      <c r="B15" s="618" t="s">
        <v>17</v>
      </c>
      <c r="C15" s="205">
        <v>3430</v>
      </c>
      <c r="D15" s="205">
        <v>2219</v>
      </c>
      <c r="E15" s="206">
        <v>388</v>
      </c>
      <c r="F15" s="206">
        <v>823</v>
      </c>
      <c r="G15" s="215">
        <v>1</v>
      </c>
      <c r="H15" s="215">
        <v>0.64700000000000002</v>
      </c>
      <c r="I15" s="215">
        <v>0.113</v>
      </c>
      <c r="J15" s="215">
        <v>0.24</v>
      </c>
      <c r="K15" s="48"/>
      <c r="M15" s="36"/>
    </row>
    <row r="16" spans="1:15" s="31" customFormat="1">
      <c r="A16" s="803"/>
      <c r="B16" s="618" t="s">
        <v>60</v>
      </c>
      <c r="C16" s="205">
        <v>1729</v>
      </c>
      <c r="D16" s="206">
        <v>603</v>
      </c>
      <c r="E16" s="206">
        <v>520</v>
      </c>
      <c r="F16" s="206">
        <v>606</v>
      </c>
      <c r="G16" s="215">
        <v>1</v>
      </c>
      <c r="H16" s="215">
        <v>0.34899999999999998</v>
      </c>
      <c r="I16" s="215">
        <v>0.30099999999999999</v>
      </c>
      <c r="J16" s="215">
        <v>0.35</v>
      </c>
      <c r="K16" s="48"/>
      <c r="L16" s="35"/>
      <c r="M16" s="36"/>
    </row>
    <row r="17" spans="1:13" s="35" customFormat="1">
      <c r="A17" s="803"/>
      <c r="B17" s="618" t="s">
        <v>61</v>
      </c>
      <c r="C17" s="205">
        <v>1172</v>
      </c>
      <c r="D17" s="206">
        <v>276</v>
      </c>
      <c r="E17" s="206">
        <v>488</v>
      </c>
      <c r="F17" s="206">
        <v>408</v>
      </c>
      <c r="G17" s="215">
        <v>1</v>
      </c>
      <c r="H17" s="215">
        <v>0.23499999999999999</v>
      </c>
      <c r="I17" s="215">
        <v>0.41599999999999998</v>
      </c>
      <c r="J17" s="215">
        <v>0.34799999999999998</v>
      </c>
      <c r="K17" s="48"/>
      <c r="M17" s="37"/>
    </row>
    <row r="18" spans="1:13" s="35" customFormat="1">
      <c r="A18" s="803"/>
      <c r="B18" s="618" t="s">
        <v>62</v>
      </c>
      <c r="C18" s="206">
        <v>776</v>
      </c>
      <c r="D18" s="206">
        <v>162</v>
      </c>
      <c r="E18" s="206">
        <v>284</v>
      </c>
      <c r="F18" s="206">
        <v>330</v>
      </c>
      <c r="G18" s="215">
        <v>1</v>
      </c>
      <c r="H18" s="215">
        <v>0.20899999999999999</v>
      </c>
      <c r="I18" s="215">
        <v>0.36599999999999999</v>
      </c>
      <c r="J18" s="215">
        <v>0.42499999999999999</v>
      </c>
      <c r="K18" s="48"/>
      <c r="M18" s="36"/>
    </row>
    <row r="19" spans="1:13" s="35" customFormat="1">
      <c r="A19" s="803"/>
      <c r="B19" s="618" t="s">
        <v>63</v>
      </c>
      <c r="C19" s="205">
        <v>5421</v>
      </c>
      <c r="D19" s="205">
        <v>1474</v>
      </c>
      <c r="E19" s="205">
        <v>1751</v>
      </c>
      <c r="F19" s="205">
        <v>2196</v>
      </c>
      <c r="G19" s="215">
        <v>1</v>
      </c>
      <c r="H19" s="215">
        <v>0.27200000000000002</v>
      </c>
      <c r="I19" s="215">
        <v>0.32300000000000001</v>
      </c>
      <c r="J19" s="215">
        <v>0.40500000000000003</v>
      </c>
      <c r="K19" s="48"/>
      <c r="M19" s="36"/>
    </row>
    <row r="20" spans="1:13" s="35" customFormat="1">
      <c r="A20" s="803"/>
      <c r="B20" s="618" t="s">
        <v>64</v>
      </c>
      <c r="C20" s="206">
        <v>723</v>
      </c>
      <c r="D20" s="206">
        <v>96</v>
      </c>
      <c r="E20" s="206">
        <v>470</v>
      </c>
      <c r="F20" s="206">
        <v>157</v>
      </c>
      <c r="G20" s="215">
        <v>1</v>
      </c>
      <c r="H20" s="215">
        <v>0.13300000000000001</v>
      </c>
      <c r="I20" s="215">
        <v>0.65</v>
      </c>
      <c r="J20" s="215">
        <v>0.217</v>
      </c>
      <c r="K20" s="48"/>
      <c r="M20" s="36"/>
    </row>
    <row r="21" spans="1:13" s="35" customFormat="1">
      <c r="A21" s="803"/>
      <c r="B21" s="618" t="s">
        <v>65</v>
      </c>
      <c r="C21" s="205">
        <v>4249</v>
      </c>
      <c r="D21" s="205">
        <v>3758</v>
      </c>
      <c r="E21" s="206">
        <v>348</v>
      </c>
      <c r="F21" s="206">
        <v>143</v>
      </c>
      <c r="G21" s="215">
        <v>1</v>
      </c>
      <c r="H21" s="215">
        <v>0.88400000000000001</v>
      </c>
      <c r="I21" s="215">
        <v>8.2000000000000003E-2</v>
      </c>
      <c r="J21" s="215">
        <v>3.4000000000000002E-2</v>
      </c>
      <c r="K21" s="48"/>
      <c r="M21" s="36"/>
    </row>
    <row r="22" spans="1:13" s="35" customFormat="1">
      <c r="A22" s="803"/>
      <c r="B22" s="618" t="s">
        <v>66</v>
      </c>
      <c r="C22" s="206">
        <v>25</v>
      </c>
      <c r="D22" s="206">
        <v>6</v>
      </c>
      <c r="E22" s="206">
        <v>19</v>
      </c>
      <c r="F22" s="206">
        <v>0</v>
      </c>
      <c r="G22" s="215">
        <v>1</v>
      </c>
      <c r="H22" s="215">
        <v>0.24</v>
      </c>
      <c r="I22" s="215">
        <v>0.76</v>
      </c>
      <c r="J22" s="215">
        <v>0</v>
      </c>
      <c r="K22" s="48"/>
      <c r="M22" s="36"/>
    </row>
    <row r="23" spans="1:13" s="35" customFormat="1">
      <c r="A23" s="800">
        <v>2009</v>
      </c>
      <c r="B23" s="619" t="s">
        <v>59</v>
      </c>
      <c r="C23" s="212">
        <v>166</v>
      </c>
      <c r="D23" s="212">
        <v>4</v>
      </c>
      <c r="E23" s="212">
        <v>50</v>
      </c>
      <c r="F23" s="212">
        <v>112</v>
      </c>
      <c r="G23" s="214">
        <v>1</v>
      </c>
      <c r="H23" s="214">
        <v>2.4E-2</v>
      </c>
      <c r="I23" s="214">
        <v>0.30099999999999999</v>
      </c>
      <c r="J23" s="214">
        <v>0.67500000000000004</v>
      </c>
      <c r="K23" s="48"/>
      <c r="M23" s="36"/>
    </row>
    <row r="24" spans="1:13" s="35" customFormat="1">
      <c r="A24" s="800"/>
      <c r="B24" s="619" t="s">
        <v>17</v>
      </c>
      <c r="C24" s="211">
        <v>1034</v>
      </c>
      <c r="D24" s="212">
        <v>395</v>
      </c>
      <c r="E24" s="212">
        <v>192</v>
      </c>
      <c r="F24" s="212">
        <v>447</v>
      </c>
      <c r="G24" s="214">
        <v>1</v>
      </c>
      <c r="H24" s="214">
        <v>0.38200000000000001</v>
      </c>
      <c r="I24" s="214">
        <v>0.186</v>
      </c>
      <c r="J24" s="214">
        <v>0.432</v>
      </c>
      <c r="K24" s="48"/>
      <c r="M24" s="36"/>
    </row>
    <row r="25" spans="1:13" s="35" customFormat="1">
      <c r="A25" s="800"/>
      <c r="B25" s="619" t="s">
        <v>60</v>
      </c>
      <c r="C25" s="212">
        <v>447</v>
      </c>
      <c r="D25" s="212">
        <v>124</v>
      </c>
      <c r="E25" s="212">
        <v>138</v>
      </c>
      <c r="F25" s="212">
        <v>185</v>
      </c>
      <c r="G25" s="214">
        <v>1</v>
      </c>
      <c r="H25" s="214">
        <v>0.27700000000000002</v>
      </c>
      <c r="I25" s="214">
        <v>0.309</v>
      </c>
      <c r="J25" s="214">
        <v>0.41399999999999998</v>
      </c>
      <c r="K25" s="48"/>
      <c r="M25" s="36"/>
    </row>
    <row r="26" spans="1:13" s="35" customFormat="1">
      <c r="A26" s="800"/>
      <c r="B26" s="619" t="s">
        <v>61</v>
      </c>
      <c r="C26" s="212">
        <v>331</v>
      </c>
      <c r="D26" s="212">
        <v>35</v>
      </c>
      <c r="E26" s="212">
        <v>94</v>
      </c>
      <c r="F26" s="212">
        <v>202</v>
      </c>
      <c r="G26" s="214">
        <v>1</v>
      </c>
      <c r="H26" s="214">
        <v>0.106</v>
      </c>
      <c r="I26" s="214">
        <v>0.28399999999999997</v>
      </c>
      <c r="J26" s="214">
        <v>0.61</v>
      </c>
      <c r="K26" s="48"/>
      <c r="M26" s="36"/>
    </row>
    <row r="27" spans="1:13" s="35" customFormat="1">
      <c r="A27" s="800"/>
      <c r="B27" s="619" t="s">
        <v>62</v>
      </c>
      <c r="C27" s="212">
        <v>193</v>
      </c>
      <c r="D27" s="212">
        <v>39</v>
      </c>
      <c r="E27" s="212">
        <v>80</v>
      </c>
      <c r="F27" s="212">
        <v>74</v>
      </c>
      <c r="G27" s="214">
        <v>1</v>
      </c>
      <c r="H27" s="214">
        <v>0.20200000000000001</v>
      </c>
      <c r="I27" s="214">
        <v>0.41499999999999998</v>
      </c>
      <c r="J27" s="214">
        <v>0.38300000000000001</v>
      </c>
      <c r="K27" s="48"/>
      <c r="M27" s="36"/>
    </row>
    <row r="28" spans="1:13" s="35" customFormat="1">
      <c r="A28" s="800"/>
      <c r="B28" s="619" t="s">
        <v>63</v>
      </c>
      <c r="C28" s="212">
        <v>848</v>
      </c>
      <c r="D28" s="212">
        <v>146</v>
      </c>
      <c r="E28" s="212">
        <v>228</v>
      </c>
      <c r="F28" s="212">
        <v>474</v>
      </c>
      <c r="G28" s="214">
        <v>1</v>
      </c>
      <c r="H28" s="214">
        <v>0.17199999999999999</v>
      </c>
      <c r="I28" s="214">
        <v>0.26900000000000002</v>
      </c>
      <c r="J28" s="214">
        <v>0.55900000000000005</v>
      </c>
      <c r="K28" s="48"/>
      <c r="M28" s="36"/>
    </row>
    <row r="29" spans="1:13" s="31" customFormat="1">
      <c r="A29" s="800"/>
      <c r="B29" s="619" t="s">
        <v>64</v>
      </c>
      <c r="C29" s="212">
        <v>173</v>
      </c>
      <c r="D29" s="212">
        <v>13</v>
      </c>
      <c r="E29" s="212">
        <v>36</v>
      </c>
      <c r="F29" s="212">
        <v>124</v>
      </c>
      <c r="G29" s="214">
        <v>1</v>
      </c>
      <c r="H29" s="214">
        <v>7.4999999999999997E-2</v>
      </c>
      <c r="I29" s="214">
        <v>0.20799999999999999</v>
      </c>
      <c r="J29" s="214">
        <v>0.71699999999999997</v>
      </c>
      <c r="K29" s="48"/>
      <c r="L29" s="35"/>
      <c r="M29" s="36"/>
    </row>
    <row r="30" spans="1:13" s="35" customFormat="1">
      <c r="A30" s="800"/>
      <c r="B30" s="619" t="s">
        <v>65</v>
      </c>
      <c r="C30" s="212">
        <v>96</v>
      </c>
      <c r="D30" s="212">
        <v>9</v>
      </c>
      <c r="E30" s="212">
        <v>61</v>
      </c>
      <c r="F30" s="212">
        <v>26</v>
      </c>
      <c r="G30" s="214">
        <v>1</v>
      </c>
      <c r="H30" s="214">
        <v>9.4E-2</v>
      </c>
      <c r="I30" s="214">
        <v>0.63500000000000001</v>
      </c>
      <c r="J30" s="214">
        <v>0.27100000000000002</v>
      </c>
      <c r="K30" s="48"/>
      <c r="M30" s="36"/>
    </row>
    <row r="31" spans="1:13" s="35" customFormat="1">
      <c r="A31" s="800"/>
      <c r="B31" s="619" t="s">
        <v>66</v>
      </c>
      <c r="C31" s="212">
        <v>9</v>
      </c>
      <c r="D31" s="212">
        <v>0</v>
      </c>
      <c r="E31" s="212">
        <v>9</v>
      </c>
      <c r="F31" s="212">
        <v>0</v>
      </c>
      <c r="G31" s="214">
        <v>1</v>
      </c>
      <c r="H31" s="214">
        <v>0</v>
      </c>
      <c r="I31" s="214">
        <v>1</v>
      </c>
      <c r="J31" s="214">
        <v>0</v>
      </c>
      <c r="K31" s="48"/>
      <c r="M31" s="36"/>
    </row>
  </sheetData>
  <mergeCells count="6">
    <mergeCell ref="A23:A31"/>
    <mergeCell ref="A2:J2"/>
    <mergeCell ref="C3:F3"/>
    <mergeCell ref="G3:J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99" orientation="portrait" cellComments="atEnd" useFirstPageNumber="1" r:id="rId1"/>
  <headerFooter alignWithMargins="0">
    <oddFooter>&amp;C&amp;"Arial,Negrito"-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31"/>
  <sheetViews>
    <sheetView showGridLines="0" showOutlineSymbols="0" zoomScaleNormal="100" workbookViewId="0"/>
  </sheetViews>
  <sheetFormatPr defaultColWidth="9.140625" defaultRowHeight="12.75"/>
  <cols>
    <col min="1" max="1" width="16.140625" style="43" customWidth="1"/>
    <col min="2" max="2" width="14.42578125" style="43" customWidth="1"/>
    <col min="3" max="8" width="15.7109375" style="43" customWidth="1"/>
    <col min="9" max="9" width="15.7109375" style="67" customWidth="1"/>
    <col min="10" max="43" width="15.7109375" style="43" customWidth="1"/>
    <col min="44" max="16384" width="9.140625" style="43"/>
  </cols>
  <sheetData>
    <row r="1" spans="1:17" s="522" customFormat="1" ht="15.75">
      <c r="A1" s="537" t="s">
        <v>819</v>
      </c>
      <c r="B1" s="537"/>
      <c r="C1" s="537"/>
      <c r="D1" s="537"/>
      <c r="E1" s="537"/>
      <c r="F1" s="537"/>
      <c r="G1" s="537"/>
      <c r="H1" s="537"/>
      <c r="I1" s="537"/>
      <c r="J1" s="537"/>
      <c r="L1" s="540"/>
    </row>
    <row r="2" spans="1:17" s="145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L2" s="46"/>
    </row>
    <row r="3" spans="1:17" s="145" customFormat="1" ht="33.75" customHeight="1">
      <c r="A3" s="208"/>
      <c r="B3" s="216"/>
      <c r="C3" s="801" t="s">
        <v>106</v>
      </c>
      <c r="D3" s="801"/>
      <c r="E3" s="801"/>
      <c r="F3" s="801"/>
      <c r="G3" s="801"/>
      <c r="H3" s="802" t="s">
        <v>107</v>
      </c>
      <c r="I3" s="802"/>
      <c r="J3" s="802"/>
      <c r="K3" s="802"/>
      <c r="L3" s="802"/>
      <c r="M3" s="802"/>
      <c r="N3" s="801" t="s">
        <v>108</v>
      </c>
      <c r="O3" s="801"/>
      <c r="P3" s="801"/>
      <c r="Q3" s="801"/>
    </row>
    <row r="4" spans="1:17" s="145" customFormat="1" ht="22.5">
      <c r="A4" s="217"/>
      <c r="B4" s="218"/>
      <c r="C4" s="618" t="s">
        <v>7</v>
      </c>
      <c r="D4" s="620" t="s">
        <v>81</v>
      </c>
      <c r="E4" s="620" t="s">
        <v>82</v>
      </c>
      <c r="F4" s="620" t="s">
        <v>83</v>
      </c>
      <c r="G4" s="620" t="s">
        <v>84</v>
      </c>
      <c r="H4" s="619" t="s">
        <v>7</v>
      </c>
      <c r="I4" s="621" t="s">
        <v>87</v>
      </c>
      <c r="J4" s="621" t="s">
        <v>88</v>
      </c>
      <c r="K4" s="621" t="s">
        <v>89</v>
      </c>
      <c r="L4" s="621" t="s">
        <v>90</v>
      </c>
      <c r="M4" s="621" t="s">
        <v>91</v>
      </c>
      <c r="N4" s="618" t="s">
        <v>7</v>
      </c>
      <c r="O4" s="620" t="s">
        <v>93</v>
      </c>
      <c r="P4" s="620" t="s">
        <v>94</v>
      </c>
      <c r="Q4" s="620" t="s">
        <v>95</v>
      </c>
    </row>
    <row r="5" spans="1:17" s="31" customFormat="1">
      <c r="A5" s="800">
        <v>1989</v>
      </c>
      <c r="B5" s="619" t="s">
        <v>59</v>
      </c>
      <c r="C5" s="219">
        <v>1.1000000000000001</v>
      </c>
      <c r="D5" s="219">
        <v>5.2</v>
      </c>
      <c r="E5" s="219">
        <v>3</v>
      </c>
      <c r="F5" s="219">
        <v>0.5</v>
      </c>
      <c r="G5" s="219">
        <v>0.8</v>
      </c>
      <c r="H5" s="219">
        <v>11.7</v>
      </c>
      <c r="I5" s="219">
        <v>10.4</v>
      </c>
      <c r="J5" s="219">
        <v>13</v>
      </c>
      <c r="K5" s="219">
        <v>13.5</v>
      </c>
      <c r="L5" s="219">
        <v>17.100000000000001</v>
      </c>
      <c r="M5" s="219">
        <v>0.7</v>
      </c>
      <c r="N5" s="219">
        <v>4.7</v>
      </c>
      <c r="O5" s="219">
        <v>3.1</v>
      </c>
      <c r="P5" s="219">
        <v>7.1</v>
      </c>
      <c r="Q5" s="219">
        <v>4.5999999999999996</v>
      </c>
    </row>
    <row r="6" spans="1:17" s="31" customFormat="1">
      <c r="A6" s="800"/>
      <c r="B6" s="619" t="s">
        <v>17</v>
      </c>
      <c r="C6" s="219">
        <v>0.8</v>
      </c>
      <c r="D6" s="219">
        <v>0.3</v>
      </c>
      <c r="E6" s="219">
        <v>1.4</v>
      </c>
      <c r="F6" s="219">
        <v>0.5</v>
      </c>
      <c r="G6" s="219">
        <v>0.8</v>
      </c>
      <c r="H6" s="219">
        <v>10.1</v>
      </c>
      <c r="I6" s="219">
        <v>13.6</v>
      </c>
      <c r="J6" s="219">
        <v>2.4</v>
      </c>
      <c r="K6" s="219">
        <v>11.9</v>
      </c>
      <c r="L6" s="219">
        <v>3.6</v>
      </c>
      <c r="M6" s="219">
        <v>0.3</v>
      </c>
      <c r="N6" s="219">
        <v>1.2</v>
      </c>
      <c r="O6" s="219">
        <v>0.8</v>
      </c>
      <c r="P6" s="219">
        <v>2.2999999999999998</v>
      </c>
      <c r="Q6" s="219">
        <v>2</v>
      </c>
    </row>
    <row r="7" spans="1:17" s="31" customFormat="1">
      <c r="A7" s="800"/>
      <c r="B7" s="619" t="s">
        <v>60</v>
      </c>
      <c r="C7" s="219">
        <v>0.6</v>
      </c>
      <c r="D7" s="219">
        <v>0.3</v>
      </c>
      <c r="E7" s="219">
        <v>0.4</v>
      </c>
      <c r="F7" s="219">
        <v>0.4</v>
      </c>
      <c r="G7" s="219">
        <v>0.8</v>
      </c>
      <c r="H7" s="219">
        <v>8.8000000000000007</v>
      </c>
      <c r="I7" s="219">
        <v>15.1</v>
      </c>
      <c r="J7" s="219">
        <v>3.3</v>
      </c>
      <c r="K7" s="219">
        <v>12.7</v>
      </c>
      <c r="L7" s="219">
        <v>3.5</v>
      </c>
      <c r="M7" s="219">
        <v>0.3</v>
      </c>
      <c r="N7" s="219">
        <v>1.4</v>
      </c>
      <c r="O7" s="219">
        <v>0.6</v>
      </c>
      <c r="P7" s="219">
        <v>2.8</v>
      </c>
      <c r="Q7" s="219">
        <v>1.9</v>
      </c>
    </row>
    <row r="8" spans="1:17" s="35" customFormat="1">
      <c r="A8" s="800"/>
      <c r="B8" s="619" t="s">
        <v>61</v>
      </c>
      <c r="C8" s="219">
        <v>0.7</v>
      </c>
      <c r="D8" s="219">
        <v>0.4</v>
      </c>
      <c r="E8" s="219"/>
      <c r="F8" s="219">
        <v>0.7</v>
      </c>
      <c r="G8" s="219">
        <v>1</v>
      </c>
      <c r="H8" s="219">
        <v>7</v>
      </c>
      <c r="I8" s="219">
        <v>14.7</v>
      </c>
      <c r="J8" s="219">
        <v>5.5</v>
      </c>
      <c r="K8" s="219">
        <v>18.3</v>
      </c>
      <c r="L8" s="219">
        <v>7.9</v>
      </c>
      <c r="M8" s="219">
        <v>0.2</v>
      </c>
      <c r="N8" s="219">
        <v>2.2999999999999998</v>
      </c>
      <c r="O8" s="222">
        <v>1.4</v>
      </c>
      <c r="P8" s="219">
        <v>4</v>
      </c>
      <c r="Q8" s="219">
        <v>2.8</v>
      </c>
    </row>
    <row r="9" spans="1:17" s="35" customFormat="1">
      <c r="A9" s="800"/>
      <c r="B9" s="619" t="s">
        <v>62</v>
      </c>
      <c r="C9" s="219">
        <v>0.5</v>
      </c>
      <c r="D9" s="219">
        <v>0.3</v>
      </c>
      <c r="E9" s="219">
        <v>0</v>
      </c>
      <c r="F9" s="219">
        <v>0.3</v>
      </c>
      <c r="G9" s="219">
        <v>0.7</v>
      </c>
      <c r="H9" s="219">
        <v>14</v>
      </c>
      <c r="I9" s="219">
        <v>18.8</v>
      </c>
      <c r="J9" s="219">
        <v>5.4</v>
      </c>
      <c r="K9" s="219">
        <v>14.2</v>
      </c>
      <c r="L9" s="219">
        <v>5.0999999999999996</v>
      </c>
      <c r="M9" s="219">
        <v>0.3</v>
      </c>
      <c r="N9" s="219">
        <v>2.2000000000000002</v>
      </c>
      <c r="O9" s="219">
        <v>0.6</v>
      </c>
      <c r="P9" s="219">
        <v>4.2</v>
      </c>
      <c r="Q9" s="219">
        <v>2</v>
      </c>
    </row>
    <row r="10" spans="1:17" s="35" customFormat="1">
      <c r="A10" s="800"/>
      <c r="B10" s="619" t="s">
        <v>63</v>
      </c>
      <c r="C10" s="219">
        <v>1.3</v>
      </c>
      <c r="D10" s="219">
        <v>0.3</v>
      </c>
      <c r="E10" s="219"/>
      <c r="F10" s="219">
        <v>2</v>
      </c>
      <c r="G10" s="219">
        <v>0.6</v>
      </c>
      <c r="H10" s="219">
        <v>24.2</v>
      </c>
      <c r="I10" s="219">
        <v>23.3</v>
      </c>
      <c r="J10" s="219">
        <v>19.8</v>
      </c>
      <c r="K10" s="219">
        <v>30.5</v>
      </c>
      <c r="L10" s="219">
        <v>30</v>
      </c>
      <c r="M10" s="219">
        <v>0.3</v>
      </c>
      <c r="N10" s="219">
        <v>4.2</v>
      </c>
      <c r="O10" s="219">
        <v>2.2999999999999998</v>
      </c>
      <c r="P10" s="219">
        <v>10</v>
      </c>
      <c r="Q10" s="219">
        <v>6</v>
      </c>
    </row>
    <row r="11" spans="1:17" s="35" customFormat="1">
      <c r="A11" s="800"/>
      <c r="B11" s="619" t="s">
        <v>64</v>
      </c>
      <c r="C11" s="219">
        <v>0.6</v>
      </c>
      <c r="D11" s="219">
        <v>0.3</v>
      </c>
      <c r="E11" s="219">
        <v>0</v>
      </c>
      <c r="F11" s="219">
        <v>0.3</v>
      </c>
      <c r="G11" s="219">
        <v>0.6</v>
      </c>
      <c r="H11" s="219">
        <v>9.3000000000000007</v>
      </c>
      <c r="I11" s="219">
        <v>8.6</v>
      </c>
      <c r="J11" s="219">
        <v>3.5</v>
      </c>
      <c r="K11" s="219">
        <v>11.7</v>
      </c>
      <c r="L11" s="219">
        <v>10</v>
      </c>
      <c r="M11" s="219">
        <v>9.6999999999999993</v>
      </c>
      <c r="N11" s="219">
        <v>2.5</v>
      </c>
      <c r="O11" s="219">
        <v>0.8</v>
      </c>
      <c r="P11" s="219">
        <v>4.3</v>
      </c>
      <c r="Q11" s="219">
        <v>2.1</v>
      </c>
    </row>
    <row r="12" spans="1:17" s="35" customFormat="1">
      <c r="A12" s="800"/>
      <c r="B12" s="619" t="s">
        <v>65</v>
      </c>
      <c r="C12" s="219">
        <v>0.4</v>
      </c>
      <c r="D12" s="219">
        <v>1</v>
      </c>
      <c r="E12" s="219"/>
      <c r="F12" s="219"/>
      <c r="G12" s="219">
        <v>0.4</v>
      </c>
      <c r="H12" s="219">
        <v>39.1</v>
      </c>
      <c r="I12" s="219">
        <v>2.8</v>
      </c>
      <c r="J12" s="219">
        <v>32.700000000000003</v>
      </c>
      <c r="K12" s="219">
        <v>15.8</v>
      </c>
      <c r="L12" s="219">
        <v>107.8</v>
      </c>
      <c r="M12" s="219">
        <v>0.2</v>
      </c>
      <c r="N12" s="219">
        <v>4.8</v>
      </c>
      <c r="O12" s="219">
        <v>1.2</v>
      </c>
      <c r="P12" s="219">
        <v>7.3</v>
      </c>
      <c r="Q12" s="219">
        <v>4</v>
      </c>
    </row>
    <row r="13" spans="1:17" s="35" customFormat="1">
      <c r="A13" s="800"/>
      <c r="B13" s="619" t="s">
        <v>66</v>
      </c>
      <c r="C13" s="219"/>
      <c r="D13" s="219"/>
      <c r="E13" s="219"/>
      <c r="F13" s="219"/>
      <c r="G13" s="219"/>
      <c r="H13" s="219">
        <v>22</v>
      </c>
      <c r="I13" s="219">
        <v>9</v>
      </c>
      <c r="J13" s="219">
        <v>2.5</v>
      </c>
      <c r="K13" s="219">
        <v>5.6</v>
      </c>
      <c r="L13" s="219">
        <v>52.1</v>
      </c>
      <c r="M13" s="219"/>
      <c r="N13" s="219">
        <v>2.2000000000000002</v>
      </c>
      <c r="O13" s="219">
        <v>0.6</v>
      </c>
      <c r="P13" s="219">
        <v>4.7</v>
      </c>
      <c r="Q13" s="219">
        <v>2.6</v>
      </c>
    </row>
    <row r="14" spans="1:17" s="35" customFormat="1">
      <c r="A14" s="803">
        <v>1999</v>
      </c>
      <c r="B14" s="618" t="s">
        <v>59</v>
      </c>
      <c r="C14" s="220">
        <v>1.1000000000000001</v>
      </c>
      <c r="D14" s="220">
        <v>0.4</v>
      </c>
      <c r="E14" s="220">
        <v>6</v>
      </c>
      <c r="F14" s="220">
        <v>1.3</v>
      </c>
      <c r="G14" s="220">
        <v>0.5</v>
      </c>
      <c r="H14" s="220">
        <v>11.3</v>
      </c>
      <c r="I14" s="220"/>
      <c r="J14" s="220">
        <v>11.3</v>
      </c>
      <c r="K14" s="220">
        <v>22.5</v>
      </c>
      <c r="L14" s="220">
        <v>12</v>
      </c>
      <c r="M14" s="220">
        <v>1.3</v>
      </c>
      <c r="N14" s="220">
        <v>3.5</v>
      </c>
      <c r="O14" s="220">
        <v>1.2</v>
      </c>
      <c r="P14" s="220">
        <v>5.7</v>
      </c>
      <c r="Q14" s="220">
        <v>5.2</v>
      </c>
    </row>
    <row r="15" spans="1:17" s="35" customFormat="1">
      <c r="A15" s="803"/>
      <c r="B15" s="618" t="s">
        <v>17</v>
      </c>
      <c r="C15" s="220">
        <v>0.7</v>
      </c>
      <c r="D15" s="220">
        <v>0.4</v>
      </c>
      <c r="E15" s="220">
        <v>2.5</v>
      </c>
      <c r="F15" s="220">
        <v>0.5</v>
      </c>
      <c r="G15" s="220">
        <v>0.6</v>
      </c>
      <c r="H15" s="220">
        <v>11.8</v>
      </c>
      <c r="I15" s="220">
        <v>17</v>
      </c>
      <c r="J15" s="220">
        <v>2.5</v>
      </c>
      <c r="K15" s="220">
        <v>11</v>
      </c>
      <c r="L15" s="220">
        <v>1.8</v>
      </c>
      <c r="M15" s="220">
        <v>0.3</v>
      </c>
      <c r="N15" s="220">
        <v>1.2</v>
      </c>
      <c r="O15" s="220">
        <v>1</v>
      </c>
      <c r="P15" s="220">
        <v>1.8</v>
      </c>
      <c r="Q15" s="220">
        <v>1.9</v>
      </c>
    </row>
    <row r="16" spans="1:17" s="31" customFormat="1">
      <c r="A16" s="803"/>
      <c r="B16" s="618" t="s">
        <v>60</v>
      </c>
      <c r="C16" s="220">
        <v>0.7</v>
      </c>
      <c r="D16" s="220">
        <v>0.1</v>
      </c>
      <c r="E16" s="220">
        <v>1.2</v>
      </c>
      <c r="F16" s="220">
        <v>0.5</v>
      </c>
      <c r="G16" s="220">
        <v>0.7</v>
      </c>
      <c r="H16" s="220">
        <v>9.3000000000000007</v>
      </c>
      <c r="I16" s="220">
        <v>16.5</v>
      </c>
      <c r="J16" s="220">
        <v>3.4</v>
      </c>
      <c r="K16" s="220">
        <v>14.5</v>
      </c>
      <c r="L16" s="220">
        <v>1.5</v>
      </c>
      <c r="M16" s="220">
        <v>0.4</v>
      </c>
      <c r="N16" s="220">
        <v>1.4</v>
      </c>
      <c r="O16" s="220">
        <v>0.9</v>
      </c>
      <c r="P16" s="220">
        <v>1.9</v>
      </c>
      <c r="Q16" s="220">
        <v>2.1</v>
      </c>
    </row>
    <row r="17" spans="1:17" s="35" customFormat="1">
      <c r="A17" s="803"/>
      <c r="B17" s="618" t="s">
        <v>61</v>
      </c>
      <c r="C17" s="220">
        <v>0.9</v>
      </c>
      <c r="D17" s="220">
        <v>0.4</v>
      </c>
      <c r="E17" s="220">
        <v>1.2</v>
      </c>
      <c r="F17" s="220">
        <v>0.9</v>
      </c>
      <c r="G17" s="220">
        <v>0.5</v>
      </c>
      <c r="H17" s="220">
        <v>9.6</v>
      </c>
      <c r="I17" s="220">
        <v>25.1</v>
      </c>
      <c r="J17" s="220">
        <v>6.4</v>
      </c>
      <c r="K17" s="220"/>
      <c r="L17" s="220">
        <v>7</v>
      </c>
      <c r="M17" s="220">
        <v>0.2</v>
      </c>
      <c r="N17" s="220">
        <v>2.7</v>
      </c>
      <c r="O17" s="220">
        <v>1.1000000000000001</v>
      </c>
      <c r="P17" s="220">
        <v>5.3</v>
      </c>
      <c r="Q17" s="220">
        <v>4.4000000000000004</v>
      </c>
    </row>
    <row r="18" spans="1:17" s="35" customFormat="1">
      <c r="A18" s="803"/>
      <c r="B18" s="618" t="s">
        <v>62</v>
      </c>
      <c r="C18" s="220">
        <v>0.5</v>
      </c>
      <c r="D18" s="220"/>
      <c r="E18" s="220">
        <v>0.5</v>
      </c>
      <c r="F18" s="220">
        <v>0.3</v>
      </c>
      <c r="G18" s="220">
        <v>0.7</v>
      </c>
      <c r="H18" s="220">
        <v>15.8</v>
      </c>
      <c r="I18" s="220">
        <v>18.8</v>
      </c>
      <c r="J18" s="220">
        <v>8.8000000000000007</v>
      </c>
      <c r="K18" s="220">
        <v>12.6</v>
      </c>
      <c r="L18" s="220">
        <v>5.7</v>
      </c>
      <c r="M18" s="220">
        <v>0.3</v>
      </c>
      <c r="N18" s="220">
        <v>1.6</v>
      </c>
      <c r="O18" s="220">
        <v>0.7</v>
      </c>
      <c r="P18" s="220">
        <v>2.6</v>
      </c>
      <c r="Q18" s="220">
        <v>2.9</v>
      </c>
    </row>
    <row r="19" spans="1:17" s="35" customFormat="1">
      <c r="A19" s="803"/>
      <c r="B19" s="618" t="s">
        <v>63</v>
      </c>
      <c r="C19" s="220">
        <v>1.7</v>
      </c>
      <c r="D19" s="220">
        <v>0.3</v>
      </c>
      <c r="E19" s="220">
        <v>1</v>
      </c>
      <c r="F19" s="220">
        <v>2.1</v>
      </c>
      <c r="G19" s="220">
        <v>0.3</v>
      </c>
      <c r="H19" s="220">
        <v>30.2</v>
      </c>
      <c r="I19" s="220">
        <v>32.5</v>
      </c>
      <c r="J19" s="220">
        <v>29.2</v>
      </c>
      <c r="K19" s="220">
        <v>29.6</v>
      </c>
      <c r="L19" s="220">
        <v>56.4</v>
      </c>
      <c r="M19" s="220">
        <v>0.2</v>
      </c>
      <c r="N19" s="220">
        <v>3.8</v>
      </c>
      <c r="O19" s="220">
        <v>1.3</v>
      </c>
      <c r="P19" s="220">
        <v>12.1</v>
      </c>
      <c r="Q19" s="220">
        <v>12.5</v>
      </c>
    </row>
    <row r="20" spans="1:17" s="35" customFormat="1">
      <c r="A20" s="803"/>
      <c r="B20" s="618" t="s">
        <v>64</v>
      </c>
      <c r="C20" s="220">
        <v>0.8</v>
      </c>
      <c r="D20" s="220"/>
      <c r="E20" s="220">
        <v>1.5</v>
      </c>
      <c r="F20" s="220">
        <v>0.7</v>
      </c>
      <c r="G20" s="220">
        <v>0.6</v>
      </c>
      <c r="H20" s="220">
        <v>10.4</v>
      </c>
      <c r="I20" s="220">
        <v>15.8</v>
      </c>
      <c r="J20" s="220">
        <v>5.6</v>
      </c>
      <c r="K20" s="220">
        <v>13</v>
      </c>
      <c r="L20" s="220">
        <v>2.7</v>
      </c>
      <c r="M20" s="220">
        <v>0.1</v>
      </c>
      <c r="N20" s="220">
        <v>1.8</v>
      </c>
      <c r="O20" s="220">
        <v>0.6</v>
      </c>
      <c r="P20" s="220">
        <v>3.2</v>
      </c>
      <c r="Q20" s="220">
        <v>1.6</v>
      </c>
    </row>
    <row r="21" spans="1:17" s="35" customFormat="1">
      <c r="A21" s="803"/>
      <c r="B21" s="618" t="s">
        <v>65</v>
      </c>
      <c r="C21" s="220">
        <v>0.3</v>
      </c>
      <c r="D21" s="220"/>
      <c r="E21" s="220">
        <v>0.3</v>
      </c>
      <c r="F21" s="220"/>
      <c r="G21" s="220">
        <v>0.4</v>
      </c>
      <c r="H21" s="220">
        <v>12.3</v>
      </c>
      <c r="I21" s="220">
        <v>9.1</v>
      </c>
      <c r="J21" s="220">
        <v>12.4</v>
      </c>
      <c r="K21" s="220">
        <v>14.9</v>
      </c>
      <c r="L21" s="220">
        <v>9.1</v>
      </c>
      <c r="M21" s="220">
        <v>0.3</v>
      </c>
      <c r="N21" s="220">
        <v>16</v>
      </c>
      <c r="O21" s="220">
        <v>26.7</v>
      </c>
      <c r="P21" s="220">
        <v>5.0999999999999996</v>
      </c>
      <c r="Q21" s="220">
        <v>2.6</v>
      </c>
    </row>
    <row r="22" spans="1:17" s="35" customFormat="1">
      <c r="A22" s="803"/>
      <c r="B22" s="618" t="s">
        <v>66</v>
      </c>
      <c r="C22" s="220"/>
      <c r="D22" s="220"/>
      <c r="E22" s="220"/>
      <c r="F22" s="220"/>
      <c r="G22" s="220"/>
      <c r="H22" s="220">
        <v>18.7</v>
      </c>
      <c r="I22" s="220"/>
      <c r="J22" s="220">
        <v>4.3</v>
      </c>
      <c r="K22" s="220">
        <v>7.1</v>
      </c>
      <c r="L22" s="220">
        <v>168.5</v>
      </c>
      <c r="M22" s="220">
        <v>0</v>
      </c>
      <c r="N22" s="220">
        <v>1.8</v>
      </c>
      <c r="O22" s="220">
        <v>0.7</v>
      </c>
      <c r="P22" s="220">
        <v>3.8</v>
      </c>
      <c r="Q22" s="220"/>
    </row>
    <row r="23" spans="1:17" s="35" customFormat="1">
      <c r="A23" s="800">
        <v>2009</v>
      </c>
      <c r="B23" s="619" t="s">
        <v>59</v>
      </c>
      <c r="C23" s="219">
        <v>7.4</v>
      </c>
      <c r="D23" s="219">
        <v>10.4</v>
      </c>
      <c r="E23" s="219">
        <v>7</v>
      </c>
      <c r="F23" s="219">
        <v>2.6</v>
      </c>
      <c r="G23" s="219">
        <v>1</v>
      </c>
      <c r="H23" s="219">
        <v>13.5</v>
      </c>
      <c r="I23" s="219">
        <v>8.1</v>
      </c>
      <c r="J23" s="219">
        <v>14.2</v>
      </c>
      <c r="K23" s="219">
        <v>1</v>
      </c>
      <c r="L23" s="219">
        <v>14.4</v>
      </c>
      <c r="M23" s="219">
        <v>0</v>
      </c>
      <c r="N23" s="219">
        <v>7.5</v>
      </c>
      <c r="O23" s="219">
        <v>2</v>
      </c>
      <c r="P23" s="219">
        <v>12.5</v>
      </c>
      <c r="Q23" s="219">
        <v>7</v>
      </c>
    </row>
    <row r="24" spans="1:17" s="35" customFormat="1">
      <c r="A24" s="800"/>
      <c r="B24" s="619" t="s">
        <v>17</v>
      </c>
      <c r="C24" s="219">
        <v>1.2</v>
      </c>
      <c r="D24" s="219">
        <v>1.6</v>
      </c>
      <c r="E24" s="219">
        <v>2.1</v>
      </c>
      <c r="F24" s="219">
        <v>0.4</v>
      </c>
      <c r="G24" s="219">
        <v>0.6</v>
      </c>
      <c r="H24" s="219">
        <v>12.6</v>
      </c>
      <c r="I24" s="219">
        <v>20.6</v>
      </c>
      <c r="J24" s="219">
        <v>3</v>
      </c>
      <c r="K24" s="219">
        <v>5</v>
      </c>
      <c r="L24" s="219">
        <v>3.1</v>
      </c>
      <c r="M24" s="219">
        <v>0.7</v>
      </c>
      <c r="N24" s="219">
        <v>1.5</v>
      </c>
      <c r="O24" s="219">
        <v>1.2</v>
      </c>
      <c r="P24" s="219">
        <v>2.2000000000000002</v>
      </c>
      <c r="Q24" s="219">
        <v>1.7</v>
      </c>
    </row>
    <row r="25" spans="1:17" s="35" customFormat="1">
      <c r="A25" s="800"/>
      <c r="B25" s="619" t="s">
        <v>60</v>
      </c>
      <c r="C25" s="219">
        <v>0.9</v>
      </c>
      <c r="D25" s="219">
        <v>1.1000000000000001</v>
      </c>
      <c r="E25" s="219">
        <v>1.8</v>
      </c>
      <c r="F25" s="219">
        <v>0.3</v>
      </c>
      <c r="G25" s="219">
        <v>0.6</v>
      </c>
      <c r="H25" s="219">
        <v>12.7</v>
      </c>
      <c r="I25" s="219">
        <v>22.9</v>
      </c>
      <c r="J25" s="219">
        <v>5.2</v>
      </c>
      <c r="K25" s="219">
        <v>15.4</v>
      </c>
      <c r="L25" s="219">
        <v>8</v>
      </c>
      <c r="M25" s="219">
        <v>1</v>
      </c>
      <c r="N25" s="219">
        <v>1.2</v>
      </c>
      <c r="O25" s="219">
        <v>1.1000000000000001</v>
      </c>
      <c r="P25" s="219">
        <v>1.6</v>
      </c>
      <c r="Q25" s="219">
        <v>1.1000000000000001</v>
      </c>
    </row>
    <row r="26" spans="1:17" s="35" customFormat="1">
      <c r="A26" s="800"/>
      <c r="B26" s="619" t="s">
        <v>61</v>
      </c>
      <c r="C26" s="219">
        <v>4.4000000000000004</v>
      </c>
      <c r="D26" s="219">
        <v>23</v>
      </c>
      <c r="E26" s="219">
        <v>0.7</v>
      </c>
      <c r="F26" s="219">
        <v>0.5</v>
      </c>
      <c r="G26" s="219">
        <v>0.9</v>
      </c>
      <c r="H26" s="219">
        <v>11.8</v>
      </c>
      <c r="I26" s="219">
        <v>31.5</v>
      </c>
      <c r="J26" s="219">
        <v>9.1999999999999993</v>
      </c>
      <c r="K26" s="219">
        <v>16.5</v>
      </c>
      <c r="L26" s="219">
        <v>2.9</v>
      </c>
      <c r="M26" s="219">
        <v>0.2</v>
      </c>
      <c r="N26" s="219">
        <v>2.7</v>
      </c>
      <c r="O26" s="219">
        <v>1.2</v>
      </c>
      <c r="P26" s="219">
        <v>2.6</v>
      </c>
      <c r="Q26" s="219">
        <v>3.5</v>
      </c>
    </row>
    <row r="27" spans="1:17" s="35" customFormat="1">
      <c r="A27" s="800"/>
      <c r="B27" s="619" t="s">
        <v>62</v>
      </c>
      <c r="C27" s="219">
        <v>0.8</v>
      </c>
      <c r="D27" s="219">
        <v>1.7</v>
      </c>
      <c r="E27" s="219">
        <v>0.5</v>
      </c>
      <c r="F27" s="219">
        <v>0.4</v>
      </c>
      <c r="G27" s="219">
        <v>0.4</v>
      </c>
      <c r="H27" s="219">
        <v>17.600000000000001</v>
      </c>
      <c r="I27" s="219">
        <v>28.5</v>
      </c>
      <c r="J27" s="219">
        <v>11.8</v>
      </c>
      <c r="K27" s="219">
        <v>17.7</v>
      </c>
      <c r="L27" s="219">
        <v>2.6</v>
      </c>
      <c r="M27" s="219">
        <v>0.3</v>
      </c>
      <c r="N27" s="219">
        <v>1.1000000000000001</v>
      </c>
      <c r="O27" s="219">
        <v>0.7</v>
      </c>
      <c r="P27" s="219">
        <v>1.3</v>
      </c>
      <c r="Q27" s="219">
        <v>1.2</v>
      </c>
    </row>
    <row r="28" spans="1:17" s="35" customFormat="1">
      <c r="A28" s="800"/>
      <c r="B28" s="619" t="s">
        <v>63</v>
      </c>
      <c r="C28" s="219">
        <v>0.8</v>
      </c>
      <c r="D28" s="219">
        <v>1.5</v>
      </c>
      <c r="E28" s="219">
        <v>0.5</v>
      </c>
      <c r="F28" s="219">
        <v>1</v>
      </c>
      <c r="G28" s="219">
        <v>0.5</v>
      </c>
      <c r="H28" s="219">
        <v>26.6</v>
      </c>
      <c r="I28" s="219">
        <v>39.200000000000003</v>
      </c>
      <c r="J28" s="219">
        <v>26.1</v>
      </c>
      <c r="K28" s="219">
        <v>45.7</v>
      </c>
      <c r="L28" s="219">
        <v>24.9</v>
      </c>
      <c r="M28" s="219">
        <v>0.1</v>
      </c>
      <c r="N28" s="219">
        <v>2.2000000000000002</v>
      </c>
      <c r="O28" s="219">
        <v>0.8</v>
      </c>
      <c r="P28" s="219">
        <v>7.1</v>
      </c>
      <c r="Q28" s="219">
        <v>2.9</v>
      </c>
    </row>
    <row r="29" spans="1:17" s="31" customFormat="1">
      <c r="A29" s="800"/>
      <c r="B29" s="619" t="s">
        <v>64</v>
      </c>
      <c r="C29" s="219">
        <v>0.8</v>
      </c>
      <c r="D29" s="219">
        <v>1.3</v>
      </c>
      <c r="E29" s="219">
        <v>1.8</v>
      </c>
      <c r="F29" s="219">
        <v>0.2</v>
      </c>
      <c r="G29" s="219">
        <v>0.3</v>
      </c>
      <c r="H29" s="219">
        <v>12.8</v>
      </c>
      <c r="I29" s="219">
        <v>24.1</v>
      </c>
      <c r="J29" s="219">
        <v>9</v>
      </c>
      <c r="K29" s="219">
        <v>27.8</v>
      </c>
      <c r="L29" s="219">
        <v>4</v>
      </c>
      <c r="M29" s="219">
        <v>0.3</v>
      </c>
      <c r="N29" s="219">
        <v>2.9</v>
      </c>
      <c r="O29" s="219">
        <v>1.2</v>
      </c>
      <c r="P29" s="219">
        <v>2</v>
      </c>
      <c r="Q29" s="219">
        <v>4</v>
      </c>
    </row>
    <row r="30" spans="1:17" s="35" customFormat="1">
      <c r="A30" s="800"/>
      <c r="B30" s="619" t="s">
        <v>65</v>
      </c>
      <c r="C30" s="219">
        <v>2.2999999999999998</v>
      </c>
      <c r="D30" s="219">
        <v>2.8</v>
      </c>
      <c r="E30" s="219">
        <v>0.5</v>
      </c>
      <c r="F30" s="219"/>
      <c r="G30" s="219">
        <v>0.4</v>
      </c>
      <c r="H30" s="219">
        <v>26.3</v>
      </c>
      <c r="I30" s="219">
        <v>12.3</v>
      </c>
      <c r="J30" s="219">
        <v>14.4</v>
      </c>
      <c r="K30" s="219">
        <v>24.2</v>
      </c>
      <c r="L30" s="219">
        <v>132.4</v>
      </c>
      <c r="M30" s="219">
        <v>0.2</v>
      </c>
      <c r="N30" s="219">
        <v>1.2</v>
      </c>
      <c r="O30" s="219">
        <v>0.8</v>
      </c>
      <c r="P30" s="219">
        <v>1.7</v>
      </c>
      <c r="Q30" s="219">
        <v>0.8</v>
      </c>
    </row>
    <row r="31" spans="1:17" s="35" customFormat="1">
      <c r="A31" s="800"/>
      <c r="B31" s="619" t="s">
        <v>66</v>
      </c>
      <c r="C31" s="219">
        <v>575</v>
      </c>
      <c r="D31" s="219">
        <v>575</v>
      </c>
      <c r="E31" s="219"/>
      <c r="F31" s="219"/>
      <c r="G31" s="219"/>
      <c r="H31" s="219">
        <v>7.7</v>
      </c>
      <c r="I31" s="219">
        <v>1.3</v>
      </c>
      <c r="J31" s="219">
        <v>7.3</v>
      </c>
      <c r="K31" s="219">
        <v>9.1999999999999993</v>
      </c>
      <c r="L31" s="219"/>
      <c r="M31" s="219">
        <v>0</v>
      </c>
      <c r="N31" s="219">
        <v>2.2999999999999998</v>
      </c>
      <c r="O31" s="219"/>
      <c r="P31" s="219">
        <v>2.2999999999999998</v>
      </c>
      <c r="Q31" s="219"/>
    </row>
  </sheetData>
  <mergeCells count="7">
    <mergeCell ref="N3:Q3"/>
    <mergeCell ref="A5:A13"/>
    <mergeCell ref="A14:A22"/>
    <mergeCell ref="A23:A31"/>
    <mergeCell ref="A2:J2"/>
    <mergeCell ref="C3:G3"/>
    <mergeCell ref="H3:M3"/>
  </mergeCells>
  <phoneticPr fontId="2" type="noConversion"/>
  <printOptions horizontalCentered="1"/>
  <pageMargins left="0.55118110236220474" right="0.55118110236220474" top="0.59055118110236227" bottom="0.59055118110236227" header="0" footer="0.39370078740157483"/>
  <pageSetup paperSize="9" scale="83" firstPageNumber="205" orientation="portrait" useFirstPageNumber="1" r:id="rId1"/>
  <headerFooter alignWithMargins="0">
    <oddFooter>&amp;C&amp;"Arial,Negrito"-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W226"/>
  <sheetViews>
    <sheetView showGridLines="0" topLeftCell="A193" workbookViewId="0">
      <selection activeCell="A201" sqref="A201:A205"/>
    </sheetView>
  </sheetViews>
  <sheetFormatPr defaultColWidth="9.140625" defaultRowHeight="10.5"/>
  <cols>
    <col min="1" max="1" width="25.85546875" style="286" customWidth="1"/>
    <col min="2" max="2" width="34.28515625" style="286" customWidth="1"/>
    <col min="3" max="43" width="15.7109375" style="286" customWidth="1"/>
    <col min="44" max="16384" width="9.140625" style="286"/>
  </cols>
  <sheetData>
    <row r="1" spans="1:23" s="535" customFormat="1" ht="15.75">
      <c r="A1" s="537" t="s">
        <v>820</v>
      </c>
      <c r="B1" s="539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8"/>
      <c r="O1" s="522"/>
      <c r="P1" s="522"/>
    </row>
    <row r="2" spans="1:23" s="49" customFormat="1" ht="12.75">
      <c r="A2" s="39"/>
      <c r="B2" s="228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9"/>
      <c r="P2" s="39"/>
      <c r="Q2" s="50"/>
      <c r="R2" s="50"/>
      <c r="S2" s="50"/>
      <c r="T2" s="50"/>
      <c r="U2" s="50"/>
      <c r="V2" s="50"/>
      <c r="W2" s="50"/>
    </row>
    <row r="3" spans="1:23" s="49" customFormat="1" ht="12.75">
      <c r="A3" s="633"/>
      <c r="B3" s="709"/>
      <c r="C3" s="806">
        <v>2009</v>
      </c>
      <c r="D3" s="806"/>
      <c r="E3" s="806"/>
      <c r="F3" s="806"/>
      <c r="G3" s="806"/>
      <c r="H3" s="806"/>
      <c r="I3" s="806"/>
      <c r="J3" s="806"/>
      <c r="K3" s="806"/>
      <c r="L3" s="42"/>
      <c r="M3" s="42"/>
      <c r="N3" s="53"/>
      <c r="O3" s="39"/>
      <c r="P3" s="39"/>
      <c r="Q3" s="50"/>
      <c r="R3" s="50"/>
      <c r="S3" s="50"/>
      <c r="T3" s="50"/>
      <c r="U3" s="50"/>
      <c r="V3" s="50"/>
      <c r="W3" s="50"/>
    </row>
    <row r="4" spans="1:23" s="49" customFormat="1" ht="12.75">
      <c r="A4" s="225"/>
      <c r="B4" s="710"/>
      <c r="C4" s="712" t="s">
        <v>59</v>
      </c>
      <c r="D4" s="712" t="s">
        <v>17</v>
      </c>
      <c r="E4" s="712" t="s">
        <v>60</v>
      </c>
      <c r="F4" s="712" t="s">
        <v>61</v>
      </c>
      <c r="G4" s="712" t="s">
        <v>62</v>
      </c>
      <c r="H4" s="618" t="s">
        <v>63</v>
      </c>
      <c r="I4" s="618" t="s">
        <v>64</v>
      </c>
      <c r="J4" s="618" t="s">
        <v>65</v>
      </c>
      <c r="K4" s="618" t="s">
        <v>66</v>
      </c>
      <c r="L4" s="42"/>
      <c r="M4" s="42"/>
      <c r="N4" s="39"/>
      <c r="O4" s="39"/>
      <c r="P4" s="39"/>
      <c r="Q4" s="50"/>
      <c r="R4" s="50"/>
      <c r="S4" s="50"/>
      <c r="T4" s="50"/>
      <c r="U4" s="50"/>
      <c r="V4" s="50"/>
      <c r="W4" s="50"/>
    </row>
    <row r="5" spans="1:23" s="49" customFormat="1" ht="12.75">
      <c r="A5" s="804" t="s">
        <v>109</v>
      </c>
      <c r="B5" s="711" t="s">
        <v>7</v>
      </c>
      <c r="C5" s="713">
        <v>5437680.8499999996</v>
      </c>
      <c r="D5" s="713">
        <v>170921338.22</v>
      </c>
      <c r="E5" s="713">
        <v>82099076.650000006</v>
      </c>
      <c r="F5" s="713">
        <v>8030853.6299999999</v>
      </c>
      <c r="G5" s="713">
        <v>30408946.050000001</v>
      </c>
      <c r="H5" s="223">
        <v>25608072.530000001</v>
      </c>
      <c r="I5" s="223">
        <v>18487457.170000002</v>
      </c>
      <c r="J5" s="223">
        <v>9137458.4299999997</v>
      </c>
      <c r="K5" s="223">
        <v>801744.07</v>
      </c>
      <c r="L5" s="42"/>
      <c r="M5" s="42"/>
      <c r="N5" s="39"/>
      <c r="O5" s="39"/>
      <c r="P5" s="39"/>
      <c r="Q5" s="50"/>
      <c r="R5" s="50"/>
      <c r="S5" s="50"/>
      <c r="T5" s="50"/>
      <c r="U5" s="50"/>
      <c r="V5" s="50"/>
      <c r="W5" s="50"/>
    </row>
    <row r="6" spans="1:23" s="51" customFormat="1" ht="12.75">
      <c r="A6" s="804"/>
      <c r="B6" s="711" t="s">
        <v>75</v>
      </c>
      <c r="C6" s="713">
        <v>623420.5</v>
      </c>
      <c r="D6" s="713">
        <v>13390147.73</v>
      </c>
      <c r="E6" s="713">
        <v>4173556.77</v>
      </c>
      <c r="F6" s="713">
        <v>385000.1</v>
      </c>
      <c r="G6" s="713">
        <v>331308.15999999997</v>
      </c>
      <c r="H6" s="223">
        <v>1387315.84</v>
      </c>
      <c r="I6" s="223">
        <v>1010537.56</v>
      </c>
      <c r="J6" s="223">
        <v>116912.32000000001</v>
      </c>
      <c r="K6" s="223">
        <v>109287.06</v>
      </c>
      <c r="L6" s="39"/>
      <c r="M6" s="39"/>
      <c r="N6" s="39"/>
      <c r="O6" s="39"/>
      <c r="P6" s="39"/>
      <c r="Q6" s="50"/>
      <c r="R6" s="50"/>
      <c r="S6" s="50"/>
      <c r="T6" s="50"/>
      <c r="U6" s="50"/>
      <c r="V6" s="50"/>
      <c r="W6" s="50"/>
    </row>
    <row r="7" spans="1:23" s="49" customFormat="1" ht="12.75">
      <c r="A7" s="804"/>
      <c r="B7" s="711" t="s">
        <v>76</v>
      </c>
      <c r="C7" s="713">
        <v>4440535.87</v>
      </c>
      <c r="D7" s="713">
        <v>151490350.34999999</v>
      </c>
      <c r="E7" s="713">
        <v>75989266.140000001</v>
      </c>
      <c r="F7" s="713">
        <v>6611043.6100000003</v>
      </c>
      <c r="G7" s="713">
        <v>29351516.649999999</v>
      </c>
      <c r="H7" s="223">
        <v>22509360.260000002</v>
      </c>
      <c r="I7" s="223">
        <v>16963510.649999999</v>
      </c>
      <c r="J7" s="223">
        <v>8651458.7799999993</v>
      </c>
      <c r="K7" s="223">
        <v>674132.65</v>
      </c>
      <c r="L7" s="42"/>
      <c r="M7" s="42"/>
      <c r="N7" s="39"/>
      <c r="O7" s="39"/>
      <c r="P7" s="39"/>
      <c r="Q7" s="50"/>
      <c r="R7" s="50"/>
      <c r="S7" s="50"/>
      <c r="T7" s="50"/>
      <c r="U7" s="50"/>
      <c r="V7" s="50"/>
      <c r="W7" s="50"/>
    </row>
    <row r="8" spans="1:23" s="49" customFormat="1" ht="13.5">
      <c r="A8" s="804"/>
      <c r="B8" s="711" t="s">
        <v>77</v>
      </c>
      <c r="C8" s="713">
        <v>373724.48</v>
      </c>
      <c r="D8" s="713">
        <v>6040840.1399999997</v>
      </c>
      <c r="E8" s="713">
        <v>1936253.74</v>
      </c>
      <c r="F8" s="713">
        <v>1034809.92</v>
      </c>
      <c r="G8" s="713">
        <v>726121.24</v>
      </c>
      <c r="H8" s="223">
        <v>1711396.43</v>
      </c>
      <c r="I8" s="223">
        <v>513408.96</v>
      </c>
      <c r="J8" s="223">
        <v>369087.33</v>
      </c>
      <c r="K8" s="223">
        <v>18324.36</v>
      </c>
      <c r="L8" s="669"/>
      <c r="M8" s="39"/>
      <c r="N8" s="39"/>
      <c r="O8" s="39"/>
      <c r="P8" s="39"/>
      <c r="Q8" s="50"/>
      <c r="R8" s="50"/>
      <c r="S8" s="50"/>
      <c r="T8" s="50"/>
      <c r="U8" s="50"/>
      <c r="V8" s="50"/>
      <c r="W8" s="50"/>
    </row>
    <row r="9" spans="1:23" s="49" customFormat="1" ht="12.75">
      <c r="A9" s="801" t="s">
        <v>110</v>
      </c>
      <c r="B9" s="711" t="s">
        <v>7</v>
      </c>
      <c r="C9" s="240">
        <v>1</v>
      </c>
      <c r="D9" s="240">
        <v>1</v>
      </c>
      <c r="E9" s="240">
        <v>1</v>
      </c>
      <c r="F9" s="240">
        <v>1</v>
      </c>
      <c r="G9" s="240">
        <v>1</v>
      </c>
      <c r="H9" s="240">
        <v>1</v>
      </c>
      <c r="I9" s="240">
        <v>1</v>
      </c>
      <c r="J9" s="240">
        <v>1</v>
      </c>
      <c r="K9" s="240">
        <v>1</v>
      </c>
      <c r="L9" s="39"/>
      <c r="M9" s="39"/>
      <c r="N9" s="39"/>
      <c r="O9" s="39"/>
      <c r="P9" s="39"/>
      <c r="Q9" s="50"/>
      <c r="R9" s="50"/>
      <c r="S9" s="50"/>
      <c r="T9" s="50"/>
      <c r="U9" s="50"/>
      <c r="V9" s="50"/>
      <c r="W9" s="50"/>
    </row>
    <row r="10" spans="1:23" s="49" customFormat="1" ht="22.5">
      <c r="A10" s="801"/>
      <c r="B10" s="234" t="s">
        <v>75</v>
      </c>
      <c r="C10" s="240">
        <v>0.115</v>
      </c>
      <c r="D10" s="240">
        <v>7.8E-2</v>
      </c>
      <c r="E10" s="240">
        <v>5.0999999999999997E-2</v>
      </c>
      <c r="F10" s="240">
        <v>4.8000000000000001E-2</v>
      </c>
      <c r="G10" s="240">
        <v>1.0999999999999999E-2</v>
      </c>
      <c r="H10" s="240">
        <v>5.3999999999999999E-2</v>
      </c>
      <c r="I10" s="240">
        <v>5.5E-2</v>
      </c>
      <c r="J10" s="240">
        <v>1.2999999999999999E-2</v>
      </c>
      <c r="K10" s="240">
        <v>0.13600000000000001</v>
      </c>
      <c r="L10" s="39"/>
      <c r="M10" s="39"/>
      <c r="N10" s="39"/>
      <c r="O10" s="39"/>
      <c r="P10" s="39"/>
      <c r="Q10" s="50"/>
      <c r="R10" s="50"/>
      <c r="S10" s="50"/>
      <c r="T10" s="50"/>
      <c r="U10" s="50"/>
      <c r="V10" s="50"/>
      <c r="W10" s="50"/>
    </row>
    <row r="11" spans="1:23" s="49" customFormat="1" ht="22.5">
      <c r="A11" s="801"/>
      <c r="B11" s="234" t="s">
        <v>76</v>
      </c>
      <c r="C11" s="240">
        <v>0.81699999999999995</v>
      </c>
      <c r="D11" s="240">
        <v>0.88600000000000001</v>
      </c>
      <c r="E11" s="240">
        <v>0.92600000000000005</v>
      </c>
      <c r="F11" s="240">
        <v>0.82299999999999995</v>
      </c>
      <c r="G11" s="240">
        <v>0.96499999999999997</v>
      </c>
      <c r="H11" s="240">
        <v>0.879</v>
      </c>
      <c r="I11" s="240">
        <v>0.91800000000000004</v>
      </c>
      <c r="J11" s="240">
        <v>0.94699999999999995</v>
      </c>
      <c r="K11" s="240">
        <v>0.84099999999999997</v>
      </c>
      <c r="L11" s="39"/>
      <c r="M11" s="39"/>
      <c r="N11" s="39"/>
      <c r="O11" s="39"/>
      <c r="P11" s="39"/>
      <c r="Q11" s="50"/>
      <c r="R11" s="50"/>
      <c r="S11" s="50"/>
      <c r="T11" s="50"/>
      <c r="U11" s="50"/>
      <c r="V11" s="50"/>
      <c r="W11" s="50"/>
    </row>
    <row r="12" spans="1:23" s="51" customFormat="1" ht="12.75">
      <c r="A12" s="801"/>
      <c r="B12" s="234" t="s">
        <v>77</v>
      </c>
      <c r="C12" s="240">
        <v>6.9000000000000006E-2</v>
      </c>
      <c r="D12" s="240">
        <v>3.5000000000000003E-2</v>
      </c>
      <c r="E12" s="240">
        <v>2.4E-2</v>
      </c>
      <c r="F12" s="240">
        <v>0.129</v>
      </c>
      <c r="G12" s="240">
        <v>2.4E-2</v>
      </c>
      <c r="H12" s="240">
        <v>6.7000000000000004E-2</v>
      </c>
      <c r="I12" s="240">
        <v>2.8000000000000001E-2</v>
      </c>
      <c r="J12" s="240">
        <v>0.04</v>
      </c>
      <c r="K12" s="240">
        <v>2.3E-2</v>
      </c>
      <c r="L12" s="39"/>
      <c r="M12" s="39"/>
      <c r="N12" s="39"/>
      <c r="O12" s="39"/>
      <c r="P12" s="39"/>
      <c r="Q12" s="50"/>
      <c r="R12" s="50"/>
      <c r="S12" s="50"/>
      <c r="T12" s="50"/>
      <c r="U12" s="50"/>
      <c r="V12" s="50"/>
      <c r="W12" s="50"/>
    </row>
    <row r="13" spans="1:23" s="51" customFormat="1" ht="12.75">
      <c r="A13" s="804" t="s">
        <v>111</v>
      </c>
      <c r="B13" s="229" t="s">
        <v>7</v>
      </c>
      <c r="C13" s="223">
        <v>623420.5</v>
      </c>
      <c r="D13" s="223">
        <v>13390147.73</v>
      </c>
      <c r="E13" s="223">
        <v>4173556.77</v>
      </c>
      <c r="F13" s="223">
        <v>385000.1</v>
      </c>
      <c r="G13" s="223">
        <v>331308.15999999997</v>
      </c>
      <c r="H13" s="223">
        <v>1387315.84</v>
      </c>
      <c r="I13" s="223">
        <v>1010537.56</v>
      </c>
      <c r="J13" s="223">
        <v>116912.32000000001</v>
      </c>
      <c r="K13" s="223">
        <v>109287.06</v>
      </c>
      <c r="L13" s="39"/>
      <c r="M13" s="39"/>
      <c r="N13" s="39"/>
      <c r="O13" s="39"/>
      <c r="P13" s="39"/>
      <c r="Q13" s="50"/>
      <c r="R13" s="50"/>
      <c r="S13" s="50"/>
      <c r="T13" s="50"/>
      <c r="U13" s="50"/>
      <c r="V13" s="50"/>
      <c r="W13" s="50"/>
    </row>
    <row r="14" spans="1:23" s="51" customFormat="1" ht="12.75">
      <c r="A14" s="804"/>
      <c r="B14" s="229" t="s">
        <v>112</v>
      </c>
      <c r="C14" s="223">
        <v>542187.88</v>
      </c>
      <c r="D14" s="223">
        <v>5201584.38</v>
      </c>
      <c r="E14" s="223">
        <v>602327.32999999996</v>
      </c>
      <c r="F14" s="223">
        <v>184597.59</v>
      </c>
      <c r="G14" s="223">
        <v>128617.75</v>
      </c>
      <c r="H14" s="223">
        <v>117542.51</v>
      </c>
      <c r="I14" s="223">
        <v>13673.58</v>
      </c>
      <c r="J14" s="223">
        <v>95703.78</v>
      </c>
      <c r="K14" s="223">
        <v>109287.06</v>
      </c>
      <c r="L14" s="39"/>
      <c r="M14" s="39"/>
      <c r="N14" s="39"/>
      <c r="O14" s="39"/>
      <c r="P14" s="39"/>
      <c r="Q14" s="50"/>
      <c r="R14" s="50"/>
      <c r="S14" s="50"/>
      <c r="T14" s="50"/>
      <c r="U14" s="50"/>
      <c r="V14" s="50"/>
      <c r="W14" s="50"/>
    </row>
    <row r="15" spans="1:23" s="49" customFormat="1" ht="22.5">
      <c r="A15" s="804"/>
      <c r="B15" s="233" t="s">
        <v>113</v>
      </c>
      <c r="C15" s="223">
        <v>29.07</v>
      </c>
      <c r="D15" s="223">
        <v>6421.39</v>
      </c>
      <c r="E15" s="223">
        <v>673.51</v>
      </c>
      <c r="F15" s="223">
        <v>0</v>
      </c>
      <c r="G15" s="223">
        <v>18.96</v>
      </c>
      <c r="H15" s="223">
        <v>14088.44</v>
      </c>
      <c r="I15" s="223">
        <v>0</v>
      </c>
      <c r="J15" s="223">
        <v>0</v>
      </c>
      <c r="K15" s="223">
        <v>0</v>
      </c>
      <c r="L15" s="39"/>
      <c r="M15" s="39"/>
      <c r="N15" s="39"/>
      <c r="O15" s="39"/>
      <c r="P15" s="39"/>
      <c r="Q15" s="50"/>
      <c r="R15" s="50"/>
      <c r="S15" s="50"/>
      <c r="T15" s="50"/>
      <c r="U15" s="50"/>
      <c r="V15" s="50"/>
      <c r="W15" s="50"/>
    </row>
    <row r="16" spans="1:23" s="49" customFormat="1" ht="12.75">
      <c r="A16" s="804"/>
      <c r="B16" s="233" t="s">
        <v>114</v>
      </c>
      <c r="C16" s="223">
        <v>542158.80000000005</v>
      </c>
      <c r="D16" s="223">
        <v>5195162.99</v>
      </c>
      <c r="E16" s="223">
        <v>601653.81999999995</v>
      </c>
      <c r="F16" s="223">
        <v>184597.59</v>
      </c>
      <c r="G16" s="223">
        <v>128598.79</v>
      </c>
      <c r="H16" s="223">
        <v>103454.07</v>
      </c>
      <c r="I16" s="223">
        <v>13673.58</v>
      </c>
      <c r="J16" s="223">
        <v>95703.78</v>
      </c>
      <c r="K16" s="223">
        <v>109287.06</v>
      </c>
      <c r="L16" s="39"/>
      <c r="M16" s="39"/>
      <c r="N16" s="39"/>
      <c r="O16" s="39"/>
      <c r="P16" s="39"/>
      <c r="Q16" s="50"/>
      <c r="R16" s="50"/>
      <c r="S16" s="50"/>
      <c r="T16" s="50"/>
      <c r="U16" s="50"/>
      <c r="V16" s="50"/>
      <c r="W16" s="50"/>
    </row>
    <row r="17" spans="1:23" s="49" customFormat="1" ht="12.75">
      <c r="A17" s="804"/>
      <c r="B17" s="229" t="s">
        <v>115</v>
      </c>
      <c r="C17" s="223">
        <v>24023.51</v>
      </c>
      <c r="D17" s="223">
        <v>5593516.6900000004</v>
      </c>
      <c r="E17" s="223">
        <v>2531418.38</v>
      </c>
      <c r="F17" s="223">
        <v>106282.57</v>
      </c>
      <c r="G17" s="223">
        <v>47745.14</v>
      </c>
      <c r="H17" s="223">
        <v>128772.49</v>
      </c>
      <c r="I17" s="223">
        <v>931013.96</v>
      </c>
      <c r="J17" s="223">
        <v>12509.66</v>
      </c>
      <c r="K17" s="223">
        <v>0</v>
      </c>
      <c r="L17" s="39"/>
      <c r="M17" s="39"/>
      <c r="N17" s="39"/>
      <c r="O17" s="39"/>
      <c r="P17" s="39"/>
      <c r="Q17" s="50"/>
      <c r="R17" s="50"/>
      <c r="S17" s="50"/>
      <c r="T17" s="50"/>
      <c r="U17" s="50"/>
      <c r="V17" s="50"/>
      <c r="W17" s="50"/>
    </row>
    <row r="18" spans="1:23" s="49" customFormat="1" ht="22.5">
      <c r="A18" s="804"/>
      <c r="B18" s="233" t="s">
        <v>116</v>
      </c>
      <c r="C18" s="223">
        <v>0</v>
      </c>
      <c r="D18" s="223">
        <v>488751.98</v>
      </c>
      <c r="E18" s="223">
        <v>294440.38</v>
      </c>
      <c r="F18" s="223">
        <v>44752.97</v>
      </c>
      <c r="G18" s="223">
        <v>13002.79</v>
      </c>
      <c r="H18" s="223">
        <v>12788.37</v>
      </c>
      <c r="I18" s="223">
        <v>42305.94</v>
      </c>
      <c r="J18" s="223">
        <v>0</v>
      </c>
      <c r="K18" s="223">
        <v>0</v>
      </c>
      <c r="L18" s="39"/>
      <c r="M18" s="39"/>
      <c r="N18" s="39"/>
      <c r="O18" s="39"/>
      <c r="P18" s="39"/>
    </row>
    <row r="19" spans="1:23" s="49" customFormat="1" ht="22.5">
      <c r="A19" s="804"/>
      <c r="B19" s="233" t="s">
        <v>117</v>
      </c>
      <c r="C19" s="223">
        <v>24023.51</v>
      </c>
      <c r="D19" s="223">
        <v>4201919.97</v>
      </c>
      <c r="E19" s="223">
        <v>1361963.17</v>
      </c>
      <c r="F19" s="223">
        <v>19729.98</v>
      </c>
      <c r="G19" s="223">
        <v>9759.75</v>
      </c>
      <c r="H19" s="223">
        <v>115984.11</v>
      </c>
      <c r="I19" s="223">
        <v>846094</v>
      </c>
      <c r="J19" s="223">
        <v>12509.66</v>
      </c>
      <c r="K19" s="223">
        <v>0</v>
      </c>
      <c r="L19" s="39"/>
      <c r="M19" s="39"/>
      <c r="N19" s="39"/>
      <c r="O19" s="39"/>
      <c r="P19" s="39"/>
    </row>
    <row r="20" spans="1:23" s="49" customFormat="1" ht="12.75">
      <c r="A20" s="804"/>
      <c r="B20" s="233" t="s">
        <v>118</v>
      </c>
      <c r="C20" s="223">
        <v>0</v>
      </c>
      <c r="D20" s="223">
        <v>902844.74</v>
      </c>
      <c r="E20" s="223">
        <v>875014.83</v>
      </c>
      <c r="F20" s="223">
        <v>41799.620000000003</v>
      </c>
      <c r="G20" s="223">
        <v>24982.6</v>
      </c>
      <c r="H20" s="223">
        <v>0</v>
      </c>
      <c r="I20" s="223">
        <v>42614.02</v>
      </c>
      <c r="J20" s="223">
        <v>0</v>
      </c>
      <c r="K20" s="223">
        <v>0</v>
      </c>
      <c r="L20" s="39"/>
      <c r="M20" s="39"/>
      <c r="N20" s="39"/>
      <c r="O20" s="39"/>
      <c r="P20" s="39"/>
    </row>
    <row r="21" spans="1:23" s="49" customFormat="1" ht="12.75">
      <c r="A21" s="804"/>
      <c r="B21" s="229" t="s">
        <v>11</v>
      </c>
      <c r="C21" s="223">
        <v>57209.11</v>
      </c>
      <c r="D21" s="223">
        <v>2595046.67</v>
      </c>
      <c r="E21" s="223">
        <v>1039811.06</v>
      </c>
      <c r="F21" s="223">
        <v>94119.93</v>
      </c>
      <c r="G21" s="223">
        <v>154945.26999999999</v>
      </c>
      <c r="H21" s="223">
        <v>1141000.8500000001</v>
      </c>
      <c r="I21" s="223">
        <v>65850.02</v>
      </c>
      <c r="J21" s="223">
        <v>8698.8799999999992</v>
      </c>
      <c r="K21" s="223">
        <v>0</v>
      </c>
      <c r="L21" s="39"/>
      <c r="M21" s="39"/>
      <c r="N21" s="39"/>
      <c r="O21" s="39"/>
      <c r="P21" s="39"/>
    </row>
    <row r="22" spans="1:23" s="49" customFormat="1" ht="12.75">
      <c r="A22" s="804"/>
      <c r="B22" s="233" t="s">
        <v>119</v>
      </c>
      <c r="C22" s="223">
        <v>50774.37</v>
      </c>
      <c r="D22" s="223">
        <v>101155.27</v>
      </c>
      <c r="E22" s="223">
        <v>115268.99</v>
      </c>
      <c r="F22" s="223">
        <v>19722</v>
      </c>
      <c r="G22" s="223">
        <v>20215.46</v>
      </c>
      <c r="H22" s="223">
        <v>664386.09</v>
      </c>
      <c r="I22" s="223">
        <v>2555.13</v>
      </c>
      <c r="J22" s="223">
        <v>0</v>
      </c>
      <c r="K22" s="223">
        <v>0</v>
      </c>
      <c r="L22" s="39"/>
      <c r="M22" s="39"/>
      <c r="N22" s="39"/>
      <c r="O22" s="39"/>
      <c r="P22" s="39"/>
    </row>
    <row r="23" spans="1:23" s="49" customFormat="1" ht="22.5">
      <c r="A23" s="804"/>
      <c r="B23" s="233" t="s">
        <v>120</v>
      </c>
      <c r="C23" s="223">
        <v>4549.29</v>
      </c>
      <c r="D23" s="223">
        <v>2044594.17</v>
      </c>
      <c r="E23" s="223">
        <v>786152.33</v>
      </c>
      <c r="F23" s="223">
        <v>51062.2</v>
      </c>
      <c r="G23" s="223">
        <v>103310.62</v>
      </c>
      <c r="H23" s="223">
        <v>148866.22</v>
      </c>
      <c r="I23" s="223">
        <v>62235.58</v>
      </c>
      <c r="J23" s="223">
        <v>8698.8799999999992</v>
      </c>
      <c r="K23" s="223">
        <v>0</v>
      </c>
      <c r="L23" s="39"/>
      <c r="M23" s="39"/>
      <c r="N23" s="39"/>
      <c r="O23" s="39"/>
      <c r="P23" s="39"/>
    </row>
    <row r="24" spans="1:23" s="49" customFormat="1" ht="22.5">
      <c r="A24" s="804"/>
      <c r="B24" s="233" t="s">
        <v>121</v>
      </c>
      <c r="C24" s="223">
        <v>1885.45</v>
      </c>
      <c r="D24" s="223">
        <v>449297.23</v>
      </c>
      <c r="E24" s="223">
        <v>138389.73000000001</v>
      </c>
      <c r="F24" s="223">
        <v>23335.73</v>
      </c>
      <c r="G24" s="223">
        <v>31419.200000000001</v>
      </c>
      <c r="H24" s="223">
        <v>327748.53000000003</v>
      </c>
      <c r="I24" s="223">
        <v>1059.31</v>
      </c>
      <c r="J24" s="223">
        <v>0</v>
      </c>
      <c r="K24" s="223">
        <v>0</v>
      </c>
      <c r="L24" s="39"/>
      <c r="M24" s="39"/>
      <c r="N24" s="39"/>
      <c r="O24" s="39"/>
      <c r="P24" s="39"/>
    </row>
    <row r="25" spans="1:23" s="49" customFormat="1" ht="12.75">
      <c r="A25" s="801" t="s">
        <v>122</v>
      </c>
      <c r="B25" s="230" t="s">
        <v>7</v>
      </c>
      <c r="C25" s="240">
        <v>1</v>
      </c>
      <c r="D25" s="240">
        <v>1</v>
      </c>
      <c r="E25" s="240">
        <v>1</v>
      </c>
      <c r="F25" s="240">
        <v>1</v>
      </c>
      <c r="G25" s="240">
        <v>1</v>
      </c>
      <c r="H25" s="240">
        <v>1</v>
      </c>
      <c r="I25" s="240">
        <v>1</v>
      </c>
      <c r="J25" s="240">
        <v>1</v>
      </c>
      <c r="K25" s="240">
        <v>1</v>
      </c>
      <c r="L25" s="39"/>
      <c r="M25" s="39"/>
      <c r="N25" s="39"/>
      <c r="O25" s="39"/>
      <c r="P25" s="39"/>
    </row>
    <row r="26" spans="1:23" s="49" customFormat="1" ht="12.75">
      <c r="A26" s="801"/>
      <c r="B26" s="230" t="s">
        <v>112</v>
      </c>
      <c r="C26" s="240">
        <v>0.87</v>
      </c>
      <c r="D26" s="240">
        <v>0.38800000000000001</v>
      </c>
      <c r="E26" s="240">
        <v>0.14399999999999999</v>
      </c>
      <c r="F26" s="240">
        <v>0.47899999999999998</v>
      </c>
      <c r="G26" s="240">
        <v>0.38800000000000001</v>
      </c>
      <c r="H26" s="240">
        <v>8.5000000000000006E-2</v>
      </c>
      <c r="I26" s="240">
        <v>1.4E-2</v>
      </c>
      <c r="J26" s="240">
        <v>0.81899999999999995</v>
      </c>
      <c r="K26" s="240">
        <v>1</v>
      </c>
      <c r="L26" s="39"/>
      <c r="M26" s="39"/>
      <c r="N26" s="39"/>
      <c r="O26" s="39"/>
      <c r="P26" s="39"/>
    </row>
    <row r="27" spans="1:23" s="49" customFormat="1" ht="22.5">
      <c r="A27" s="801"/>
      <c r="B27" s="234" t="s">
        <v>113</v>
      </c>
      <c r="C27" s="240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0.01</v>
      </c>
      <c r="I27" s="240">
        <v>0</v>
      </c>
      <c r="J27" s="240">
        <v>0</v>
      </c>
      <c r="K27" s="240">
        <v>0</v>
      </c>
      <c r="L27" s="39"/>
      <c r="M27" s="39"/>
      <c r="N27" s="39"/>
      <c r="O27" s="39"/>
      <c r="P27" s="39"/>
    </row>
    <row r="28" spans="1:23" s="49" customFormat="1" ht="12.75">
      <c r="A28" s="801"/>
      <c r="B28" s="234" t="s">
        <v>114</v>
      </c>
      <c r="C28" s="240">
        <v>0.87</v>
      </c>
      <c r="D28" s="240">
        <v>0.38800000000000001</v>
      </c>
      <c r="E28" s="240">
        <v>0.14399999999999999</v>
      </c>
      <c r="F28" s="240">
        <v>0.47899999999999998</v>
      </c>
      <c r="G28" s="240">
        <v>0.38800000000000001</v>
      </c>
      <c r="H28" s="240">
        <v>7.4999999999999997E-2</v>
      </c>
      <c r="I28" s="240">
        <v>1.4E-2</v>
      </c>
      <c r="J28" s="240">
        <v>0.81899999999999995</v>
      </c>
      <c r="K28" s="240">
        <v>1</v>
      </c>
      <c r="L28" s="39"/>
      <c r="M28" s="39"/>
      <c r="N28" s="39"/>
      <c r="O28" s="39"/>
      <c r="P28" s="39"/>
    </row>
    <row r="29" spans="1:23" s="49" customFormat="1" ht="12.75">
      <c r="A29" s="801"/>
      <c r="B29" s="230" t="s">
        <v>115</v>
      </c>
      <c r="C29" s="240">
        <v>3.9E-2</v>
      </c>
      <c r="D29" s="240">
        <v>0.41799999999999998</v>
      </c>
      <c r="E29" s="240">
        <v>0.60699999999999998</v>
      </c>
      <c r="F29" s="240">
        <v>0.27600000000000002</v>
      </c>
      <c r="G29" s="240">
        <v>0.14399999999999999</v>
      </c>
      <c r="H29" s="240">
        <v>9.2999999999999999E-2</v>
      </c>
      <c r="I29" s="240">
        <v>0.92100000000000004</v>
      </c>
      <c r="J29" s="240">
        <v>0.107</v>
      </c>
      <c r="K29" s="240">
        <v>0</v>
      </c>
      <c r="L29" s="39"/>
      <c r="M29" s="39"/>
      <c r="N29" s="39"/>
      <c r="O29" s="39"/>
      <c r="P29" s="39"/>
    </row>
    <row r="30" spans="1:23" s="49" customFormat="1" ht="22.5">
      <c r="A30" s="801"/>
      <c r="B30" s="234" t="s">
        <v>116</v>
      </c>
      <c r="C30" s="240">
        <v>0</v>
      </c>
      <c r="D30" s="240">
        <v>3.6999999999999998E-2</v>
      </c>
      <c r="E30" s="240">
        <v>7.0999999999999994E-2</v>
      </c>
      <c r="F30" s="240">
        <v>0.11600000000000001</v>
      </c>
      <c r="G30" s="240">
        <v>3.9E-2</v>
      </c>
      <c r="H30" s="240">
        <v>8.9999999999999993E-3</v>
      </c>
      <c r="I30" s="240">
        <v>4.2000000000000003E-2</v>
      </c>
      <c r="J30" s="240">
        <v>0</v>
      </c>
      <c r="K30" s="240">
        <v>0</v>
      </c>
      <c r="L30" s="39"/>
      <c r="M30" s="39"/>
      <c r="N30" s="39"/>
      <c r="O30" s="39"/>
      <c r="P30" s="39"/>
    </row>
    <row r="31" spans="1:23" s="49" customFormat="1" ht="22.5">
      <c r="A31" s="801"/>
      <c r="B31" s="234" t="s">
        <v>117</v>
      </c>
      <c r="C31" s="240">
        <v>3.9E-2</v>
      </c>
      <c r="D31" s="240">
        <v>0.314</v>
      </c>
      <c r="E31" s="240">
        <v>0.32600000000000001</v>
      </c>
      <c r="F31" s="240">
        <v>5.0999999999999997E-2</v>
      </c>
      <c r="G31" s="240">
        <v>2.9000000000000001E-2</v>
      </c>
      <c r="H31" s="240">
        <v>8.4000000000000005E-2</v>
      </c>
      <c r="I31" s="240">
        <v>0.83699999999999997</v>
      </c>
      <c r="J31" s="240">
        <v>0.107</v>
      </c>
      <c r="K31" s="240">
        <v>0</v>
      </c>
      <c r="L31" s="39"/>
      <c r="M31" s="39"/>
      <c r="N31" s="39"/>
      <c r="O31" s="39"/>
      <c r="P31" s="39"/>
    </row>
    <row r="32" spans="1:23" s="49" customFormat="1" ht="12.75">
      <c r="A32" s="801"/>
      <c r="B32" s="234" t="s">
        <v>118</v>
      </c>
      <c r="C32" s="240">
        <v>0</v>
      </c>
      <c r="D32" s="240">
        <v>6.7000000000000004E-2</v>
      </c>
      <c r="E32" s="240">
        <v>0.21</v>
      </c>
      <c r="F32" s="240">
        <v>0.109</v>
      </c>
      <c r="G32" s="240">
        <v>7.4999999999999997E-2</v>
      </c>
      <c r="H32" s="240">
        <v>0</v>
      </c>
      <c r="I32" s="240">
        <v>4.2000000000000003E-2</v>
      </c>
      <c r="J32" s="240">
        <v>0</v>
      </c>
      <c r="K32" s="240">
        <v>0</v>
      </c>
      <c r="L32" s="39"/>
      <c r="M32" s="39"/>
      <c r="N32" s="39"/>
      <c r="O32" s="39"/>
      <c r="P32" s="39"/>
    </row>
    <row r="33" spans="1:16" s="49" customFormat="1" ht="12.75">
      <c r="A33" s="801"/>
      <c r="B33" s="230" t="s">
        <v>11</v>
      </c>
      <c r="C33" s="240">
        <v>9.1999999999999998E-2</v>
      </c>
      <c r="D33" s="240">
        <v>0.19400000000000001</v>
      </c>
      <c r="E33" s="240">
        <v>0.249</v>
      </c>
      <c r="F33" s="240">
        <v>0.24399999999999999</v>
      </c>
      <c r="G33" s="240">
        <v>0.46800000000000003</v>
      </c>
      <c r="H33" s="240">
        <v>0.82199999999999995</v>
      </c>
      <c r="I33" s="240">
        <v>6.5000000000000002E-2</v>
      </c>
      <c r="J33" s="240">
        <v>7.3999999999999996E-2</v>
      </c>
      <c r="K33" s="240">
        <v>0</v>
      </c>
      <c r="L33" s="39"/>
      <c r="M33" s="39"/>
      <c r="N33" s="39"/>
      <c r="O33" s="39"/>
      <c r="P33" s="39"/>
    </row>
    <row r="34" spans="1:16" s="49" customFormat="1" ht="12.75">
      <c r="A34" s="801"/>
      <c r="B34" s="234" t="s">
        <v>119</v>
      </c>
      <c r="C34" s="240">
        <v>8.1000000000000003E-2</v>
      </c>
      <c r="D34" s="240">
        <v>8.0000000000000002E-3</v>
      </c>
      <c r="E34" s="240">
        <v>2.8000000000000001E-2</v>
      </c>
      <c r="F34" s="240">
        <v>5.0999999999999997E-2</v>
      </c>
      <c r="G34" s="240">
        <v>6.0999999999999999E-2</v>
      </c>
      <c r="H34" s="240">
        <v>0.47899999999999998</v>
      </c>
      <c r="I34" s="240">
        <v>3.0000000000000001E-3</v>
      </c>
      <c r="J34" s="240">
        <v>0</v>
      </c>
      <c r="K34" s="240">
        <v>0</v>
      </c>
      <c r="L34" s="39"/>
      <c r="M34" s="39"/>
      <c r="N34" s="39"/>
      <c r="O34" s="39"/>
      <c r="P34" s="39"/>
    </row>
    <row r="35" spans="1:16" s="49" customFormat="1" ht="22.5">
      <c r="A35" s="801"/>
      <c r="B35" s="234" t="s">
        <v>120</v>
      </c>
      <c r="C35" s="240">
        <v>7.0000000000000001E-3</v>
      </c>
      <c r="D35" s="240">
        <v>0.153</v>
      </c>
      <c r="E35" s="240">
        <v>0.188</v>
      </c>
      <c r="F35" s="240">
        <v>0.13300000000000001</v>
      </c>
      <c r="G35" s="240">
        <v>0.312</v>
      </c>
      <c r="H35" s="240">
        <v>0.107</v>
      </c>
      <c r="I35" s="240">
        <v>6.2E-2</v>
      </c>
      <c r="J35" s="240">
        <v>7.3999999999999996E-2</v>
      </c>
      <c r="K35" s="240">
        <v>0</v>
      </c>
      <c r="L35" s="39"/>
      <c r="M35" s="39"/>
      <c r="N35" s="39"/>
      <c r="O35" s="39"/>
      <c r="P35" s="39"/>
    </row>
    <row r="36" spans="1:16" s="49" customFormat="1" ht="22.5">
      <c r="A36" s="801"/>
      <c r="B36" s="234" t="s">
        <v>121</v>
      </c>
      <c r="C36" s="240">
        <v>3.0000000000000001E-3</v>
      </c>
      <c r="D36" s="240">
        <v>3.4000000000000002E-2</v>
      </c>
      <c r="E36" s="240">
        <v>3.3000000000000002E-2</v>
      </c>
      <c r="F36" s="240">
        <v>6.0999999999999999E-2</v>
      </c>
      <c r="G36" s="240">
        <v>9.5000000000000001E-2</v>
      </c>
      <c r="H36" s="240">
        <v>0.23599999999999999</v>
      </c>
      <c r="I36" s="240">
        <v>1E-3</v>
      </c>
      <c r="J36" s="240">
        <v>0</v>
      </c>
      <c r="K36" s="240">
        <v>0</v>
      </c>
      <c r="L36" s="39"/>
      <c r="M36" s="39"/>
      <c r="N36" s="39"/>
      <c r="O36" s="39"/>
      <c r="P36" s="39"/>
    </row>
    <row r="37" spans="1:16" s="49" customFormat="1" ht="12.75">
      <c r="A37" s="804" t="s">
        <v>123</v>
      </c>
      <c r="B37" s="229" t="s">
        <v>7</v>
      </c>
      <c r="C37" s="223">
        <v>4440535.87</v>
      </c>
      <c r="D37" s="223">
        <v>151490350.34999999</v>
      </c>
      <c r="E37" s="223">
        <v>75989266.140000001</v>
      </c>
      <c r="F37" s="223">
        <v>6611043.6100000003</v>
      </c>
      <c r="G37" s="223">
        <v>29351516.649999999</v>
      </c>
      <c r="H37" s="223">
        <v>22509360.260000002</v>
      </c>
      <c r="I37" s="223">
        <v>16963510.649999999</v>
      </c>
      <c r="J37" s="223">
        <v>8651458.7799999993</v>
      </c>
      <c r="K37" s="223">
        <v>674132.65</v>
      </c>
      <c r="L37" s="39"/>
      <c r="M37" s="39"/>
      <c r="N37" s="39"/>
      <c r="O37" s="39"/>
      <c r="P37" s="39"/>
    </row>
    <row r="38" spans="1:16" s="49" customFormat="1" ht="12.75">
      <c r="A38" s="804"/>
      <c r="B38" s="229" t="s">
        <v>124</v>
      </c>
      <c r="C38" s="223">
        <v>4438544.0999999996</v>
      </c>
      <c r="D38" s="223">
        <v>142764603.53</v>
      </c>
      <c r="E38" s="223">
        <v>72906653.319999993</v>
      </c>
      <c r="F38" s="223">
        <v>6591680.75</v>
      </c>
      <c r="G38" s="223">
        <v>29248872.23</v>
      </c>
      <c r="H38" s="223">
        <v>22269961.84</v>
      </c>
      <c r="I38" s="223">
        <v>16942378.75</v>
      </c>
      <c r="J38" s="223">
        <v>8613271.6199999992</v>
      </c>
      <c r="K38" s="223">
        <v>655323.64</v>
      </c>
      <c r="L38" s="39"/>
      <c r="M38" s="39"/>
      <c r="N38" s="39"/>
      <c r="O38" s="39"/>
      <c r="P38" s="39"/>
    </row>
    <row r="39" spans="1:16" s="49" customFormat="1" ht="12.75">
      <c r="A39" s="804"/>
      <c r="B39" s="233" t="s">
        <v>125</v>
      </c>
      <c r="C39" s="223">
        <v>382445.07</v>
      </c>
      <c r="D39" s="223">
        <v>133123817.59</v>
      </c>
      <c r="E39" s="223">
        <v>60386434.310000002</v>
      </c>
      <c r="F39" s="223">
        <v>3872034.83</v>
      </c>
      <c r="G39" s="223">
        <v>20778223.93</v>
      </c>
      <c r="H39" s="223">
        <v>4890700.63</v>
      </c>
      <c r="I39" s="223">
        <v>7654948.5499999998</v>
      </c>
      <c r="J39" s="223">
        <v>684751.11</v>
      </c>
      <c r="K39" s="223">
        <v>9778.73</v>
      </c>
      <c r="L39" s="39"/>
      <c r="M39" s="39"/>
      <c r="N39" s="39"/>
      <c r="O39" s="39"/>
      <c r="P39" s="39"/>
    </row>
    <row r="40" spans="1:16" s="49" customFormat="1" ht="22.5">
      <c r="A40" s="804"/>
      <c r="B40" s="233" t="s">
        <v>126</v>
      </c>
      <c r="C40" s="223">
        <v>3712554.11</v>
      </c>
      <c r="D40" s="223">
        <v>7014374.0099999998</v>
      </c>
      <c r="E40" s="223">
        <v>8734898.2200000007</v>
      </c>
      <c r="F40" s="223">
        <v>2359347.46</v>
      </c>
      <c r="G40" s="223">
        <v>5858644.71</v>
      </c>
      <c r="H40" s="223">
        <v>15366868.67</v>
      </c>
      <c r="I40" s="223">
        <v>6091404</v>
      </c>
      <c r="J40" s="223">
        <v>4268594</v>
      </c>
      <c r="K40" s="223">
        <v>55306.29</v>
      </c>
      <c r="L40" s="39"/>
      <c r="M40" s="39"/>
      <c r="N40" s="39"/>
      <c r="O40" s="39"/>
      <c r="P40" s="39"/>
    </row>
    <row r="41" spans="1:16" s="49" customFormat="1" ht="22.5">
      <c r="A41" s="804"/>
      <c r="B41" s="233" t="s">
        <v>127</v>
      </c>
      <c r="C41" s="223">
        <v>5167.5</v>
      </c>
      <c r="D41" s="223">
        <v>1569305.43</v>
      </c>
      <c r="E41" s="223">
        <v>2539146.12</v>
      </c>
      <c r="F41" s="223">
        <v>149373.85</v>
      </c>
      <c r="G41" s="223">
        <v>2430998.27</v>
      </c>
      <c r="H41" s="223">
        <v>1235115.93</v>
      </c>
      <c r="I41" s="223">
        <v>2900700.71</v>
      </c>
      <c r="J41" s="223">
        <v>2271120.94</v>
      </c>
      <c r="K41" s="223">
        <v>590238.62</v>
      </c>
      <c r="L41" s="39"/>
      <c r="M41" s="39"/>
      <c r="N41" s="39"/>
      <c r="O41" s="39"/>
      <c r="P41" s="39"/>
    </row>
    <row r="42" spans="1:16" s="49" customFormat="1" ht="22.5">
      <c r="A42" s="804"/>
      <c r="B42" s="233" t="s">
        <v>128</v>
      </c>
      <c r="C42" s="223">
        <v>338377.43</v>
      </c>
      <c r="D42" s="223">
        <v>1057106.5</v>
      </c>
      <c r="E42" s="223">
        <v>1246174.68</v>
      </c>
      <c r="F42" s="223">
        <v>210924.61</v>
      </c>
      <c r="G42" s="223">
        <v>181005.32</v>
      </c>
      <c r="H42" s="223">
        <v>777276.6</v>
      </c>
      <c r="I42" s="223">
        <v>295325.48</v>
      </c>
      <c r="J42" s="223">
        <v>1388805.58</v>
      </c>
      <c r="K42" s="223">
        <v>0</v>
      </c>
      <c r="L42" s="39"/>
      <c r="M42" s="39"/>
      <c r="N42" s="39"/>
      <c r="O42" s="39"/>
      <c r="P42" s="39"/>
    </row>
    <row r="43" spans="1:16" s="49" customFormat="1" ht="12.75">
      <c r="A43" s="804"/>
      <c r="B43" s="229" t="s">
        <v>91</v>
      </c>
      <c r="C43" s="223">
        <v>1991.77</v>
      </c>
      <c r="D43" s="223">
        <v>8725746.8200000003</v>
      </c>
      <c r="E43" s="223">
        <v>3082612.81</v>
      </c>
      <c r="F43" s="223">
        <v>19362.86</v>
      </c>
      <c r="G43" s="223">
        <v>102644.42</v>
      </c>
      <c r="H43" s="223">
        <v>239398.42</v>
      </c>
      <c r="I43" s="223">
        <v>21131.9</v>
      </c>
      <c r="J43" s="223">
        <v>38187.17</v>
      </c>
      <c r="K43" s="223">
        <v>18809.009999999998</v>
      </c>
      <c r="L43" s="39"/>
      <c r="M43" s="39"/>
      <c r="N43" s="39"/>
      <c r="O43" s="39"/>
      <c r="P43" s="39"/>
    </row>
    <row r="44" spans="1:16" s="49" customFormat="1" ht="12.75">
      <c r="A44" s="804"/>
      <c r="B44" s="233" t="s">
        <v>129</v>
      </c>
      <c r="C44" s="223">
        <v>501.35</v>
      </c>
      <c r="D44" s="223">
        <v>5745538.9000000004</v>
      </c>
      <c r="E44" s="223">
        <v>1941432.01</v>
      </c>
      <c r="F44" s="223">
        <v>15299.47</v>
      </c>
      <c r="G44" s="223">
        <v>64158.05</v>
      </c>
      <c r="H44" s="223">
        <v>21141.22</v>
      </c>
      <c r="I44" s="223">
        <v>5758.78</v>
      </c>
      <c r="J44" s="223">
        <v>28464.59</v>
      </c>
      <c r="K44" s="223">
        <v>18809.009999999998</v>
      </c>
      <c r="L44" s="39"/>
      <c r="M44" s="39"/>
      <c r="N44" s="39"/>
      <c r="O44" s="39"/>
      <c r="P44" s="39"/>
    </row>
    <row r="45" spans="1:16" s="49" customFormat="1" ht="12.75">
      <c r="A45" s="804"/>
      <c r="B45" s="233" t="s">
        <v>130</v>
      </c>
      <c r="C45" s="223">
        <v>90.21</v>
      </c>
      <c r="D45" s="223">
        <v>2603310.39</v>
      </c>
      <c r="E45" s="223">
        <v>1111842.67</v>
      </c>
      <c r="F45" s="223">
        <v>590.46</v>
      </c>
      <c r="G45" s="223">
        <v>15773.62</v>
      </c>
      <c r="H45" s="223">
        <v>213488.28</v>
      </c>
      <c r="I45" s="223">
        <v>4217.08</v>
      </c>
      <c r="J45" s="223">
        <v>1601.6</v>
      </c>
      <c r="K45" s="223">
        <v>0</v>
      </c>
      <c r="L45" s="39"/>
      <c r="M45" s="39"/>
      <c r="N45" s="39"/>
      <c r="O45" s="39"/>
      <c r="P45" s="39"/>
    </row>
    <row r="46" spans="1:16" s="49" customFormat="1" ht="22.5">
      <c r="A46" s="804"/>
      <c r="B46" s="233" t="s">
        <v>131</v>
      </c>
      <c r="C46" s="223">
        <v>1400.21</v>
      </c>
      <c r="D46" s="223">
        <v>376897.54</v>
      </c>
      <c r="E46" s="223">
        <v>29338.14</v>
      </c>
      <c r="F46" s="223">
        <v>3472.93</v>
      </c>
      <c r="G46" s="223">
        <v>22712.75</v>
      </c>
      <c r="H46" s="223">
        <v>4768.93</v>
      </c>
      <c r="I46" s="223">
        <v>11156.05</v>
      </c>
      <c r="J46" s="223">
        <v>8120.98</v>
      </c>
      <c r="K46" s="223">
        <v>0</v>
      </c>
      <c r="L46" s="39"/>
      <c r="M46" s="39"/>
      <c r="N46" s="39"/>
      <c r="O46" s="39"/>
      <c r="P46" s="39"/>
    </row>
    <row r="47" spans="1:16" s="49" customFormat="1" ht="12.75">
      <c r="A47" s="801" t="s">
        <v>132</v>
      </c>
      <c r="B47" s="230" t="s">
        <v>7</v>
      </c>
      <c r="C47" s="240">
        <v>1</v>
      </c>
      <c r="D47" s="240">
        <v>1</v>
      </c>
      <c r="E47" s="240">
        <v>1</v>
      </c>
      <c r="F47" s="240">
        <v>1</v>
      </c>
      <c r="G47" s="240">
        <v>1</v>
      </c>
      <c r="H47" s="240">
        <v>1</v>
      </c>
      <c r="I47" s="240">
        <v>1</v>
      </c>
      <c r="J47" s="240">
        <v>1</v>
      </c>
      <c r="K47" s="240">
        <v>1</v>
      </c>
      <c r="L47" s="39"/>
      <c r="M47" s="39"/>
      <c r="N47" s="39"/>
      <c r="O47" s="39"/>
      <c r="P47" s="39"/>
    </row>
    <row r="48" spans="1:16" s="49" customFormat="1" ht="12.75">
      <c r="A48" s="801"/>
      <c r="B48" s="230" t="s">
        <v>124</v>
      </c>
      <c r="C48" s="240">
        <v>1</v>
      </c>
      <c r="D48" s="240">
        <v>0.94199999999999995</v>
      </c>
      <c r="E48" s="240">
        <v>0.95899999999999996</v>
      </c>
      <c r="F48" s="240">
        <v>0.997</v>
      </c>
      <c r="G48" s="240">
        <v>0.997</v>
      </c>
      <c r="H48" s="240">
        <v>0.98899999999999999</v>
      </c>
      <c r="I48" s="240">
        <v>0.999</v>
      </c>
      <c r="J48" s="240">
        <v>0.996</v>
      </c>
      <c r="K48" s="240">
        <v>0.97199999999999998</v>
      </c>
      <c r="L48" s="39"/>
      <c r="M48" s="39"/>
      <c r="N48" s="39"/>
      <c r="O48" s="39"/>
      <c r="P48" s="39"/>
    </row>
    <row r="49" spans="1:16" s="49" customFormat="1" ht="12.75">
      <c r="A49" s="801"/>
      <c r="B49" s="234" t="s">
        <v>125</v>
      </c>
      <c r="C49" s="240">
        <v>8.5999999999999993E-2</v>
      </c>
      <c r="D49" s="240">
        <v>0.879</v>
      </c>
      <c r="E49" s="240">
        <v>0.79500000000000004</v>
      </c>
      <c r="F49" s="240">
        <v>0.58599999999999997</v>
      </c>
      <c r="G49" s="240">
        <v>0.70799999999999996</v>
      </c>
      <c r="H49" s="240">
        <v>0.217</v>
      </c>
      <c r="I49" s="240">
        <v>0.45100000000000001</v>
      </c>
      <c r="J49" s="240">
        <v>7.9000000000000001E-2</v>
      </c>
      <c r="K49" s="240">
        <v>1.4999999999999999E-2</v>
      </c>
      <c r="L49" s="39"/>
      <c r="M49" s="39"/>
      <c r="N49" s="39"/>
      <c r="O49" s="39"/>
      <c r="P49" s="39"/>
    </row>
    <row r="50" spans="1:16" s="49" customFormat="1" ht="22.5">
      <c r="A50" s="801"/>
      <c r="B50" s="234" t="s">
        <v>126</v>
      </c>
      <c r="C50" s="240">
        <v>0.83599999999999997</v>
      </c>
      <c r="D50" s="240">
        <v>4.5999999999999999E-2</v>
      </c>
      <c r="E50" s="240">
        <v>0.115</v>
      </c>
      <c r="F50" s="240">
        <v>0.35699999999999998</v>
      </c>
      <c r="G50" s="240">
        <v>0.2</v>
      </c>
      <c r="H50" s="240">
        <v>0.68300000000000005</v>
      </c>
      <c r="I50" s="240">
        <v>0.35899999999999999</v>
      </c>
      <c r="J50" s="240">
        <v>0.49299999999999999</v>
      </c>
      <c r="K50" s="240">
        <v>8.2000000000000003E-2</v>
      </c>
      <c r="L50" s="39"/>
      <c r="M50" s="39"/>
      <c r="N50" s="39"/>
      <c r="O50" s="39"/>
      <c r="P50" s="39"/>
    </row>
    <row r="51" spans="1:16" s="49" customFormat="1" ht="22.5">
      <c r="A51" s="801"/>
      <c r="B51" s="234" t="s">
        <v>127</v>
      </c>
      <c r="C51" s="240">
        <v>1E-3</v>
      </c>
      <c r="D51" s="240">
        <v>0.01</v>
      </c>
      <c r="E51" s="240">
        <v>3.3000000000000002E-2</v>
      </c>
      <c r="F51" s="240">
        <v>2.3E-2</v>
      </c>
      <c r="G51" s="240">
        <v>8.3000000000000004E-2</v>
      </c>
      <c r="H51" s="240">
        <v>5.5E-2</v>
      </c>
      <c r="I51" s="240">
        <v>0.17100000000000001</v>
      </c>
      <c r="J51" s="240">
        <v>0.26300000000000001</v>
      </c>
      <c r="K51" s="240">
        <v>0.876</v>
      </c>
      <c r="L51" s="39"/>
      <c r="M51" s="39"/>
      <c r="N51" s="39"/>
      <c r="O51" s="39"/>
      <c r="P51" s="39"/>
    </row>
    <row r="52" spans="1:16" s="49" customFormat="1" ht="22.5">
      <c r="A52" s="801"/>
      <c r="B52" s="234" t="s">
        <v>128</v>
      </c>
      <c r="C52" s="240">
        <v>7.5999999999999998E-2</v>
      </c>
      <c r="D52" s="240">
        <v>7.0000000000000001E-3</v>
      </c>
      <c r="E52" s="240">
        <v>1.6E-2</v>
      </c>
      <c r="F52" s="240">
        <v>3.2000000000000001E-2</v>
      </c>
      <c r="G52" s="240">
        <v>6.0000000000000001E-3</v>
      </c>
      <c r="H52" s="240">
        <v>3.5000000000000003E-2</v>
      </c>
      <c r="I52" s="240">
        <v>1.7000000000000001E-2</v>
      </c>
      <c r="J52" s="240">
        <v>0.161</v>
      </c>
      <c r="K52" s="240">
        <v>0</v>
      </c>
      <c r="L52" s="39"/>
      <c r="M52" s="39"/>
      <c r="N52" s="39"/>
      <c r="O52" s="39"/>
      <c r="P52" s="39"/>
    </row>
    <row r="53" spans="1:16" s="49" customFormat="1" ht="12.75">
      <c r="A53" s="801"/>
      <c r="B53" s="230" t="s">
        <v>91</v>
      </c>
      <c r="C53" s="240">
        <v>0</v>
      </c>
      <c r="D53" s="240">
        <v>5.8000000000000003E-2</v>
      </c>
      <c r="E53" s="240">
        <v>4.1000000000000002E-2</v>
      </c>
      <c r="F53" s="240">
        <v>3.0000000000000001E-3</v>
      </c>
      <c r="G53" s="240">
        <v>3.0000000000000001E-3</v>
      </c>
      <c r="H53" s="240">
        <v>1.0999999999999999E-2</v>
      </c>
      <c r="I53" s="240">
        <v>1E-3</v>
      </c>
      <c r="J53" s="240">
        <v>4.0000000000000001E-3</v>
      </c>
      <c r="K53" s="240">
        <v>2.8000000000000001E-2</v>
      </c>
      <c r="L53" s="39"/>
      <c r="M53" s="39"/>
      <c r="N53" s="39"/>
      <c r="O53" s="39"/>
      <c r="P53" s="39"/>
    </row>
    <row r="54" spans="1:16" s="49" customFormat="1" ht="12.75">
      <c r="A54" s="801"/>
      <c r="B54" s="234" t="s">
        <v>129</v>
      </c>
      <c r="C54" s="240">
        <v>0</v>
      </c>
      <c r="D54" s="240">
        <v>3.7999999999999999E-2</v>
      </c>
      <c r="E54" s="240">
        <v>2.5999999999999999E-2</v>
      </c>
      <c r="F54" s="240">
        <v>2E-3</v>
      </c>
      <c r="G54" s="240">
        <v>2E-3</v>
      </c>
      <c r="H54" s="240">
        <v>1E-3</v>
      </c>
      <c r="I54" s="240">
        <v>0</v>
      </c>
      <c r="J54" s="240">
        <v>3.0000000000000001E-3</v>
      </c>
      <c r="K54" s="240">
        <v>2.8000000000000001E-2</v>
      </c>
      <c r="L54" s="39"/>
      <c r="M54" s="39"/>
      <c r="N54" s="39"/>
      <c r="O54" s="39"/>
      <c r="P54" s="39"/>
    </row>
    <row r="55" spans="1:16" s="49" customFormat="1" ht="12.75">
      <c r="A55" s="801"/>
      <c r="B55" s="234" t="s">
        <v>130</v>
      </c>
      <c r="C55" s="240">
        <v>0</v>
      </c>
      <c r="D55" s="240">
        <v>1.7000000000000001E-2</v>
      </c>
      <c r="E55" s="240">
        <v>1.4999999999999999E-2</v>
      </c>
      <c r="F55" s="240">
        <v>0</v>
      </c>
      <c r="G55" s="240">
        <v>1E-3</v>
      </c>
      <c r="H55" s="240">
        <v>8.9999999999999993E-3</v>
      </c>
      <c r="I55" s="240">
        <v>0</v>
      </c>
      <c r="J55" s="240">
        <v>0</v>
      </c>
      <c r="K55" s="240">
        <v>0</v>
      </c>
      <c r="L55" s="39"/>
      <c r="M55" s="39"/>
      <c r="N55" s="39"/>
      <c r="O55" s="39"/>
      <c r="P55" s="39"/>
    </row>
    <row r="56" spans="1:16" s="49" customFormat="1" ht="22.5">
      <c r="A56" s="801"/>
      <c r="B56" s="234" t="s">
        <v>131</v>
      </c>
      <c r="C56" s="240">
        <v>0</v>
      </c>
      <c r="D56" s="240">
        <v>2E-3</v>
      </c>
      <c r="E56" s="240">
        <v>0</v>
      </c>
      <c r="F56" s="240">
        <v>1E-3</v>
      </c>
      <c r="G56" s="240">
        <v>1E-3</v>
      </c>
      <c r="H56" s="240">
        <v>0</v>
      </c>
      <c r="I56" s="240">
        <v>1E-3</v>
      </c>
      <c r="J56" s="240">
        <v>1E-3</v>
      </c>
      <c r="K56" s="240">
        <v>0</v>
      </c>
      <c r="L56" s="39"/>
      <c r="M56" s="39"/>
      <c r="N56" s="39"/>
      <c r="O56" s="39"/>
      <c r="P56" s="39"/>
    </row>
    <row r="57" spans="1:16" s="49" customFormat="1" ht="12.75">
      <c r="A57" s="804" t="s">
        <v>133</v>
      </c>
      <c r="B57" s="229" t="s">
        <v>7</v>
      </c>
      <c r="C57" s="223">
        <v>373724.48</v>
      </c>
      <c r="D57" s="223">
        <v>6040840.1399999997</v>
      </c>
      <c r="E57" s="223">
        <v>1936253.74</v>
      </c>
      <c r="F57" s="223">
        <v>1034809.92</v>
      </c>
      <c r="G57" s="223">
        <v>726121.24</v>
      </c>
      <c r="H57" s="223">
        <v>1711396.43</v>
      </c>
      <c r="I57" s="223">
        <v>513408.96</v>
      </c>
      <c r="J57" s="223">
        <v>369087.33</v>
      </c>
      <c r="K57" s="223">
        <v>18324.36</v>
      </c>
      <c r="L57" s="235"/>
      <c r="M57" s="39"/>
      <c r="N57" s="39"/>
      <c r="O57" s="39"/>
      <c r="P57" s="39"/>
    </row>
    <row r="58" spans="1:16" s="49" customFormat="1" ht="12.75">
      <c r="A58" s="804"/>
      <c r="B58" s="229" t="s">
        <v>134</v>
      </c>
      <c r="C58" s="223">
        <v>7717.87</v>
      </c>
      <c r="D58" s="223">
        <v>2362614.04</v>
      </c>
      <c r="E58" s="223">
        <v>559482.17000000004</v>
      </c>
      <c r="F58" s="223">
        <v>144616.72</v>
      </c>
      <c r="G58" s="223">
        <v>199196.77</v>
      </c>
      <c r="H58" s="223">
        <v>621569.62</v>
      </c>
      <c r="I58" s="223">
        <v>40305</v>
      </c>
      <c r="J58" s="223">
        <v>62225.18</v>
      </c>
      <c r="K58" s="223">
        <v>0</v>
      </c>
      <c r="L58" s="39"/>
      <c r="M58" s="39"/>
      <c r="N58" s="39"/>
      <c r="O58" s="39"/>
      <c r="P58" s="39"/>
    </row>
    <row r="59" spans="1:16" s="49" customFormat="1" ht="12.75">
      <c r="A59" s="804"/>
      <c r="B59" s="229" t="s">
        <v>94</v>
      </c>
      <c r="C59" s="223">
        <v>47525.21</v>
      </c>
      <c r="D59" s="223">
        <v>1313266.21</v>
      </c>
      <c r="E59" s="223">
        <v>717885.72</v>
      </c>
      <c r="F59" s="223">
        <v>250772.56</v>
      </c>
      <c r="G59" s="223">
        <v>302517.98</v>
      </c>
      <c r="H59" s="223">
        <v>323568.71000000002</v>
      </c>
      <c r="I59" s="223">
        <v>128818.53</v>
      </c>
      <c r="J59" s="223">
        <v>200607.06</v>
      </c>
      <c r="K59" s="223">
        <v>18324.36</v>
      </c>
      <c r="L59" s="39"/>
      <c r="M59" s="39"/>
      <c r="N59" s="39"/>
      <c r="O59" s="39"/>
      <c r="P59" s="39"/>
    </row>
    <row r="60" spans="1:16" s="49" customFormat="1" ht="22.5">
      <c r="A60" s="804"/>
      <c r="B60" s="233" t="s">
        <v>135</v>
      </c>
      <c r="C60" s="223">
        <v>45043.02</v>
      </c>
      <c r="D60" s="223">
        <v>823163.32</v>
      </c>
      <c r="E60" s="223">
        <v>276645.02</v>
      </c>
      <c r="F60" s="223">
        <v>241091.68</v>
      </c>
      <c r="G60" s="223">
        <v>246695.83</v>
      </c>
      <c r="H60" s="223">
        <v>293998.49</v>
      </c>
      <c r="I60" s="223">
        <v>83707.490000000005</v>
      </c>
      <c r="J60" s="223">
        <v>179509.99</v>
      </c>
      <c r="K60" s="223">
        <v>16639.61</v>
      </c>
      <c r="L60" s="39"/>
      <c r="M60" s="39"/>
      <c r="N60" s="39"/>
      <c r="O60" s="39"/>
      <c r="P60" s="39"/>
    </row>
    <row r="61" spans="1:16" s="49" customFormat="1" ht="22.5">
      <c r="A61" s="804"/>
      <c r="B61" s="233" t="s">
        <v>136</v>
      </c>
      <c r="C61" s="223">
        <v>2482.1799999999998</v>
      </c>
      <c r="D61" s="223">
        <v>490102.89</v>
      </c>
      <c r="E61" s="223">
        <v>441240.7</v>
      </c>
      <c r="F61" s="223">
        <v>9680.8700000000008</v>
      </c>
      <c r="G61" s="223">
        <v>55822.15</v>
      </c>
      <c r="H61" s="223">
        <v>29570.22</v>
      </c>
      <c r="I61" s="223">
        <v>45111.040000000001</v>
      </c>
      <c r="J61" s="223">
        <v>21097.08</v>
      </c>
      <c r="K61" s="223">
        <v>1684.75</v>
      </c>
      <c r="L61" s="39"/>
      <c r="M61" s="39"/>
      <c r="N61" s="39"/>
      <c r="O61" s="39"/>
      <c r="P61" s="39"/>
    </row>
    <row r="62" spans="1:16" s="49" customFormat="1" ht="12.75">
      <c r="A62" s="804"/>
      <c r="B62" s="229" t="s">
        <v>95</v>
      </c>
      <c r="C62" s="223">
        <v>318481.40000000002</v>
      </c>
      <c r="D62" s="223">
        <v>2364959.89</v>
      </c>
      <c r="E62" s="223">
        <v>658885.85</v>
      </c>
      <c r="F62" s="223">
        <v>639420.64</v>
      </c>
      <c r="G62" s="223">
        <v>224406.5</v>
      </c>
      <c r="H62" s="223">
        <v>766258.1</v>
      </c>
      <c r="I62" s="223">
        <v>344285.43</v>
      </c>
      <c r="J62" s="223">
        <v>106255.08</v>
      </c>
      <c r="K62" s="223">
        <v>0</v>
      </c>
      <c r="L62" s="39"/>
      <c r="M62" s="39"/>
      <c r="N62" s="39"/>
      <c r="O62" s="39"/>
      <c r="P62" s="39"/>
    </row>
    <row r="63" spans="1:16" s="49" customFormat="1" ht="22.5">
      <c r="A63" s="804"/>
      <c r="B63" s="233" t="s">
        <v>137</v>
      </c>
      <c r="C63" s="223">
        <v>123892.99</v>
      </c>
      <c r="D63" s="223">
        <v>558533.27</v>
      </c>
      <c r="E63" s="223">
        <v>116120.22</v>
      </c>
      <c r="F63" s="223">
        <v>8567.26</v>
      </c>
      <c r="G63" s="223">
        <v>8456.7900000000009</v>
      </c>
      <c r="H63" s="223">
        <v>9590.17</v>
      </c>
      <c r="I63" s="223">
        <v>20691.91</v>
      </c>
      <c r="J63" s="223">
        <v>11799.45</v>
      </c>
      <c r="K63" s="223">
        <v>0</v>
      </c>
      <c r="L63" s="39"/>
      <c r="M63" s="39"/>
      <c r="N63" s="39"/>
      <c r="O63" s="39"/>
      <c r="P63" s="39"/>
    </row>
    <row r="64" spans="1:16" s="49" customFormat="1" ht="22.5">
      <c r="A64" s="804"/>
      <c r="B64" s="233" t="s">
        <v>138</v>
      </c>
      <c r="C64" s="223">
        <v>194588.41</v>
      </c>
      <c r="D64" s="223">
        <v>1806426.63</v>
      </c>
      <c r="E64" s="223">
        <v>542765.63</v>
      </c>
      <c r="F64" s="223">
        <v>630853.38</v>
      </c>
      <c r="G64" s="223">
        <v>215949.7</v>
      </c>
      <c r="H64" s="223">
        <v>756667.93</v>
      </c>
      <c r="I64" s="223">
        <v>323593.52</v>
      </c>
      <c r="J64" s="223">
        <v>94455.63</v>
      </c>
      <c r="K64" s="223">
        <v>0</v>
      </c>
      <c r="L64" s="39"/>
      <c r="M64" s="39"/>
      <c r="N64" s="39"/>
      <c r="O64" s="39"/>
      <c r="P64" s="39"/>
    </row>
    <row r="65" spans="1:16" s="49" customFormat="1" ht="12.75">
      <c r="A65" s="801" t="s">
        <v>139</v>
      </c>
      <c r="B65" s="230" t="s">
        <v>7</v>
      </c>
      <c r="C65" s="240">
        <v>1</v>
      </c>
      <c r="D65" s="240">
        <v>1</v>
      </c>
      <c r="E65" s="240">
        <v>1</v>
      </c>
      <c r="F65" s="240">
        <v>1</v>
      </c>
      <c r="G65" s="240">
        <v>1</v>
      </c>
      <c r="H65" s="240">
        <v>1</v>
      </c>
      <c r="I65" s="240">
        <v>1</v>
      </c>
      <c r="J65" s="240">
        <v>1</v>
      </c>
      <c r="K65" s="240">
        <v>1</v>
      </c>
      <c r="L65" s="39"/>
      <c r="M65" s="39"/>
      <c r="N65" s="39"/>
      <c r="O65" s="39"/>
      <c r="P65" s="39"/>
    </row>
    <row r="66" spans="1:16" s="49" customFormat="1" ht="12.75">
      <c r="A66" s="801"/>
      <c r="B66" s="230" t="s">
        <v>134</v>
      </c>
      <c r="C66" s="240">
        <v>2.1000000000000001E-2</v>
      </c>
      <c r="D66" s="240">
        <v>0.39100000000000001</v>
      </c>
      <c r="E66" s="240">
        <v>0.28899999999999998</v>
      </c>
      <c r="F66" s="240">
        <v>0.14000000000000001</v>
      </c>
      <c r="G66" s="240">
        <v>0.27400000000000002</v>
      </c>
      <c r="H66" s="240">
        <v>0.36299999999999999</v>
      </c>
      <c r="I66" s="240">
        <v>7.9000000000000001E-2</v>
      </c>
      <c r="J66" s="240">
        <v>0.16900000000000001</v>
      </c>
      <c r="K66" s="240">
        <v>0</v>
      </c>
      <c r="L66" s="39"/>
      <c r="M66" s="39"/>
      <c r="N66" s="39"/>
      <c r="O66" s="39"/>
      <c r="P66" s="39"/>
    </row>
    <row r="67" spans="1:16" s="49" customFormat="1" ht="12.75">
      <c r="A67" s="801"/>
      <c r="B67" s="230" t="s">
        <v>94</v>
      </c>
      <c r="C67" s="240">
        <v>0.127</v>
      </c>
      <c r="D67" s="240">
        <v>0.217</v>
      </c>
      <c r="E67" s="240">
        <v>0.371</v>
      </c>
      <c r="F67" s="240">
        <v>0.24199999999999999</v>
      </c>
      <c r="G67" s="240">
        <v>0.41699999999999998</v>
      </c>
      <c r="H67" s="240">
        <v>0.189</v>
      </c>
      <c r="I67" s="240">
        <v>0.251</v>
      </c>
      <c r="J67" s="240">
        <v>0.54400000000000004</v>
      </c>
      <c r="K67" s="240">
        <v>1</v>
      </c>
      <c r="L67" s="39"/>
      <c r="M67" s="39"/>
      <c r="N67" s="39"/>
      <c r="O67" s="39"/>
      <c r="P67" s="39"/>
    </row>
    <row r="68" spans="1:16" s="49" customFormat="1" ht="22.5">
      <c r="A68" s="801"/>
      <c r="B68" s="234" t="s">
        <v>135</v>
      </c>
      <c r="C68" s="240">
        <v>0.121</v>
      </c>
      <c r="D68" s="240">
        <v>0.13600000000000001</v>
      </c>
      <c r="E68" s="240">
        <v>0.14299999999999999</v>
      </c>
      <c r="F68" s="240">
        <v>0.23300000000000001</v>
      </c>
      <c r="G68" s="240">
        <v>0.34</v>
      </c>
      <c r="H68" s="240">
        <v>0.17199999999999999</v>
      </c>
      <c r="I68" s="240">
        <v>0.16300000000000001</v>
      </c>
      <c r="J68" s="240">
        <v>0.48599999999999999</v>
      </c>
      <c r="K68" s="240">
        <v>0.90800000000000003</v>
      </c>
      <c r="L68" s="39"/>
      <c r="M68" s="39"/>
      <c r="N68" s="39"/>
      <c r="O68" s="39"/>
      <c r="P68" s="39"/>
    </row>
    <row r="69" spans="1:16" s="49" customFormat="1" ht="22.5">
      <c r="A69" s="801"/>
      <c r="B69" s="234" t="s">
        <v>136</v>
      </c>
      <c r="C69" s="240">
        <v>7.0000000000000001E-3</v>
      </c>
      <c r="D69" s="240">
        <v>8.1000000000000003E-2</v>
      </c>
      <c r="E69" s="240">
        <v>0.22800000000000001</v>
      </c>
      <c r="F69" s="240">
        <v>8.9999999999999993E-3</v>
      </c>
      <c r="G69" s="240">
        <v>7.6999999999999999E-2</v>
      </c>
      <c r="H69" s="240">
        <v>1.7000000000000001E-2</v>
      </c>
      <c r="I69" s="240">
        <v>8.7999999999999995E-2</v>
      </c>
      <c r="J69" s="240">
        <v>5.7000000000000002E-2</v>
      </c>
      <c r="K69" s="240">
        <v>9.1999999999999998E-2</v>
      </c>
      <c r="L69" s="39"/>
      <c r="M69" s="39"/>
      <c r="N69" s="39"/>
      <c r="O69" s="39"/>
      <c r="P69" s="39"/>
    </row>
    <row r="70" spans="1:16" s="49" customFormat="1" ht="12.75">
      <c r="A70" s="801"/>
      <c r="B70" s="230" t="s">
        <v>95</v>
      </c>
      <c r="C70" s="240">
        <v>0.85199999999999998</v>
      </c>
      <c r="D70" s="240">
        <v>0.39100000000000001</v>
      </c>
      <c r="E70" s="240">
        <v>0.34</v>
      </c>
      <c r="F70" s="240">
        <v>0.61799999999999999</v>
      </c>
      <c r="G70" s="240">
        <v>0.309</v>
      </c>
      <c r="H70" s="240">
        <v>0.44800000000000001</v>
      </c>
      <c r="I70" s="240">
        <v>0.67100000000000004</v>
      </c>
      <c r="J70" s="240">
        <v>0.28799999999999998</v>
      </c>
      <c r="K70" s="240">
        <v>0</v>
      </c>
      <c r="L70" s="39"/>
      <c r="M70" s="39"/>
      <c r="N70" s="39"/>
      <c r="O70" s="39"/>
      <c r="P70" s="39"/>
    </row>
    <row r="71" spans="1:16" s="49" customFormat="1" ht="22.5">
      <c r="A71" s="801"/>
      <c r="B71" s="234" t="s">
        <v>137</v>
      </c>
      <c r="C71" s="240">
        <v>0.33200000000000002</v>
      </c>
      <c r="D71" s="240">
        <v>9.1999999999999998E-2</v>
      </c>
      <c r="E71" s="240">
        <v>0.06</v>
      </c>
      <c r="F71" s="240">
        <v>8.0000000000000002E-3</v>
      </c>
      <c r="G71" s="240">
        <v>1.2E-2</v>
      </c>
      <c r="H71" s="240">
        <v>6.0000000000000001E-3</v>
      </c>
      <c r="I71" s="240">
        <v>0.04</v>
      </c>
      <c r="J71" s="240">
        <v>3.2000000000000001E-2</v>
      </c>
      <c r="K71" s="240">
        <v>0</v>
      </c>
      <c r="L71" s="39"/>
      <c r="M71" s="39"/>
      <c r="N71" s="39"/>
      <c r="O71" s="39"/>
      <c r="P71" s="39"/>
    </row>
    <row r="72" spans="1:16" s="49" customFormat="1" ht="22.5">
      <c r="A72" s="801"/>
      <c r="B72" s="234" t="s">
        <v>138</v>
      </c>
      <c r="C72" s="240">
        <v>0.52100000000000002</v>
      </c>
      <c r="D72" s="240">
        <v>0.29899999999999999</v>
      </c>
      <c r="E72" s="240">
        <v>0.28000000000000003</v>
      </c>
      <c r="F72" s="240">
        <v>0.61</v>
      </c>
      <c r="G72" s="240">
        <v>0.29699999999999999</v>
      </c>
      <c r="H72" s="240">
        <v>0.442</v>
      </c>
      <c r="I72" s="240">
        <v>0.63</v>
      </c>
      <c r="J72" s="240">
        <v>0.25600000000000001</v>
      </c>
      <c r="K72" s="240">
        <v>0</v>
      </c>
      <c r="L72" s="39"/>
      <c r="M72" s="39"/>
      <c r="N72" s="39"/>
      <c r="O72" s="39"/>
      <c r="P72" s="39"/>
    </row>
    <row r="73" spans="1:16" s="49" customFormat="1" ht="12.75">
      <c r="A73" s="805" t="s">
        <v>140</v>
      </c>
      <c r="B73" s="231" t="s">
        <v>7</v>
      </c>
      <c r="C73" s="237">
        <v>15671</v>
      </c>
      <c r="D73" s="237">
        <v>29934</v>
      </c>
      <c r="E73" s="237">
        <v>27430</v>
      </c>
      <c r="F73" s="237">
        <v>19829</v>
      </c>
      <c r="G73" s="237">
        <v>26512</v>
      </c>
      <c r="H73" s="237">
        <v>16045</v>
      </c>
      <c r="I73" s="237">
        <v>21597</v>
      </c>
      <c r="J73" s="237">
        <v>21201</v>
      </c>
      <c r="K73" s="237">
        <v>14317</v>
      </c>
      <c r="L73" s="39"/>
      <c r="M73" s="39"/>
      <c r="N73" s="39"/>
      <c r="O73" s="39"/>
      <c r="P73" s="39"/>
    </row>
    <row r="74" spans="1:16" s="49" customFormat="1" ht="22.5">
      <c r="A74" s="805"/>
      <c r="B74" s="236" t="s">
        <v>75</v>
      </c>
      <c r="C74" s="237">
        <v>18336</v>
      </c>
      <c r="D74" s="237">
        <v>6497</v>
      </c>
      <c r="E74" s="237">
        <v>5047</v>
      </c>
      <c r="F74" s="237">
        <v>6311</v>
      </c>
      <c r="G74" s="237">
        <v>2097</v>
      </c>
      <c r="H74" s="237">
        <v>2608</v>
      </c>
      <c r="I74" s="237">
        <v>12632</v>
      </c>
      <c r="J74" s="237">
        <v>3543</v>
      </c>
      <c r="K74" s="237">
        <v>109287</v>
      </c>
      <c r="L74" s="39"/>
      <c r="M74" s="39"/>
      <c r="N74" s="39"/>
      <c r="O74" s="39"/>
      <c r="P74" s="39"/>
    </row>
    <row r="75" spans="1:16" s="49" customFormat="1" ht="22.5">
      <c r="A75" s="805"/>
      <c r="B75" s="236" t="s">
        <v>76</v>
      </c>
      <c r="C75" s="237">
        <v>15747</v>
      </c>
      <c r="D75" s="237">
        <v>53720</v>
      </c>
      <c r="E75" s="237">
        <v>43323</v>
      </c>
      <c r="F75" s="237">
        <v>30187</v>
      </c>
      <c r="G75" s="237">
        <v>37922</v>
      </c>
      <c r="H75" s="237">
        <v>35560</v>
      </c>
      <c r="I75" s="237">
        <v>24478</v>
      </c>
      <c r="J75" s="237">
        <v>27465</v>
      </c>
      <c r="K75" s="237">
        <v>13218</v>
      </c>
      <c r="L75" s="39"/>
      <c r="M75" s="39"/>
      <c r="N75" s="39"/>
      <c r="O75" s="39"/>
      <c r="P75" s="39"/>
    </row>
    <row r="76" spans="1:16" s="49" customFormat="1" ht="12.75">
      <c r="A76" s="805"/>
      <c r="B76" s="236" t="s">
        <v>77</v>
      </c>
      <c r="C76" s="237">
        <v>12056</v>
      </c>
      <c r="D76" s="237">
        <v>7287</v>
      </c>
      <c r="E76" s="237">
        <v>4700</v>
      </c>
      <c r="F76" s="237">
        <v>8278</v>
      </c>
      <c r="G76" s="237">
        <v>3377</v>
      </c>
      <c r="H76" s="237">
        <v>3971</v>
      </c>
      <c r="I76" s="237">
        <v>6186</v>
      </c>
      <c r="J76" s="237">
        <v>4447</v>
      </c>
      <c r="K76" s="237">
        <v>4581</v>
      </c>
      <c r="L76" s="39"/>
      <c r="M76" s="39"/>
      <c r="N76" s="39"/>
      <c r="O76" s="39"/>
      <c r="P76" s="39"/>
    </row>
    <row r="77" spans="1:16" s="49" customFormat="1" ht="12.75">
      <c r="A77" s="801" t="s">
        <v>141</v>
      </c>
      <c r="B77" s="230" t="s">
        <v>7</v>
      </c>
      <c r="C77" s="240">
        <v>1</v>
      </c>
      <c r="D77" s="240">
        <v>1</v>
      </c>
      <c r="E77" s="240">
        <v>1</v>
      </c>
      <c r="F77" s="240">
        <v>1</v>
      </c>
      <c r="G77" s="240">
        <v>1</v>
      </c>
      <c r="H77" s="240">
        <v>1</v>
      </c>
      <c r="I77" s="240">
        <v>1</v>
      </c>
      <c r="J77" s="240">
        <v>1</v>
      </c>
      <c r="K77" s="240">
        <v>1</v>
      </c>
      <c r="L77" s="39"/>
      <c r="M77" s="39"/>
      <c r="N77" s="39"/>
      <c r="O77" s="39"/>
      <c r="P77" s="39"/>
    </row>
    <row r="78" spans="1:16" s="49" customFormat="1" ht="22.5">
      <c r="A78" s="801"/>
      <c r="B78" s="234" t="s">
        <v>75</v>
      </c>
      <c r="C78" s="240">
        <v>1.17</v>
      </c>
      <c r="D78" s="240">
        <v>0.217</v>
      </c>
      <c r="E78" s="240">
        <v>0.184</v>
      </c>
      <c r="F78" s="240">
        <v>0.318</v>
      </c>
      <c r="G78" s="240">
        <v>7.9000000000000001E-2</v>
      </c>
      <c r="H78" s="240">
        <v>0.16300000000000001</v>
      </c>
      <c r="I78" s="240">
        <v>0.58499999999999996</v>
      </c>
      <c r="J78" s="240">
        <v>0.16700000000000001</v>
      </c>
      <c r="K78" s="240">
        <v>7.633</v>
      </c>
      <c r="L78" s="39"/>
      <c r="M78" s="39"/>
      <c r="N78" s="39"/>
      <c r="O78" s="39"/>
      <c r="P78" s="39"/>
    </row>
    <row r="79" spans="1:16" s="49" customFormat="1" ht="22.5">
      <c r="A79" s="801"/>
      <c r="B79" s="234" t="s">
        <v>76</v>
      </c>
      <c r="C79" s="240">
        <v>1.0049999999999999</v>
      </c>
      <c r="D79" s="240">
        <v>1.7949999999999999</v>
      </c>
      <c r="E79" s="240">
        <v>1.579</v>
      </c>
      <c r="F79" s="240">
        <v>1.522</v>
      </c>
      <c r="G79" s="240">
        <v>1.43</v>
      </c>
      <c r="H79" s="240">
        <v>2.2160000000000002</v>
      </c>
      <c r="I79" s="240">
        <v>1.133</v>
      </c>
      <c r="J79" s="240">
        <v>1.2949999999999999</v>
      </c>
      <c r="K79" s="240">
        <v>0.92300000000000004</v>
      </c>
      <c r="L79" s="39"/>
      <c r="M79" s="39"/>
      <c r="N79" s="39"/>
      <c r="O79" s="39"/>
      <c r="P79" s="39"/>
    </row>
    <row r="80" spans="1:16" s="49" customFormat="1" ht="12.75">
      <c r="A80" s="801"/>
      <c r="B80" s="234" t="s">
        <v>77</v>
      </c>
      <c r="C80" s="240">
        <v>0.76900000000000002</v>
      </c>
      <c r="D80" s="240">
        <v>0.24299999999999999</v>
      </c>
      <c r="E80" s="240">
        <v>0.17100000000000001</v>
      </c>
      <c r="F80" s="240">
        <v>0.41699999999999998</v>
      </c>
      <c r="G80" s="240">
        <v>0.127</v>
      </c>
      <c r="H80" s="240">
        <v>0.247</v>
      </c>
      <c r="I80" s="240">
        <v>0.28599999999999998</v>
      </c>
      <c r="J80" s="240">
        <v>0.21</v>
      </c>
      <c r="K80" s="240">
        <v>0.32</v>
      </c>
      <c r="L80" s="39"/>
      <c r="M80" s="39"/>
      <c r="N80" s="39"/>
      <c r="O80" s="39"/>
      <c r="P80" s="39"/>
    </row>
    <row r="81" spans="1:16" s="49" customFormat="1" ht="12.75">
      <c r="A81" s="804" t="s">
        <v>142</v>
      </c>
      <c r="B81" s="229" t="s">
        <v>7</v>
      </c>
      <c r="C81" s="223">
        <v>18336</v>
      </c>
      <c r="D81" s="223">
        <v>6497</v>
      </c>
      <c r="E81" s="223">
        <v>5047</v>
      </c>
      <c r="F81" s="223">
        <v>6311</v>
      </c>
      <c r="G81" s="223">
        <v>2097</v>
      </c>
      <c r="H81" s="223">
        <v>2608</v>
      </c>
      <c r="I81" s="223">
        <v>12632</v>
      </c>
      <c r="J81" s="223">
        <v>3543</v>
      </c>
      <c r="K81" s="223">
        <v>109287</v>
      </c>
      <c r="L81" s="39"/>
      <c r="M81" s="39"/>
      <c r="N81" s="39"/>
      <c r="O81" s="39"/>
      <c r="P81" s="39"/>
    </row>
    <row r="82" spans="1:16" s="49" customFormat="1" ht="12.75">
      <c r="A82" s="804"/>
      <c r="B82" s="229" t="s">
        <v>112</v>
      </c>
      <c r="C82" s="223">
        <v>27109</v>
      </c>
      <c r="D82" s="223">
        <v>4973</v>
      </c>
      <c r="E82" s="223">
        <v>1981</v>
      </c>
      <c r="F82" s="223">
        <v>18460</v>
      </c>
      <c r="G82" s="223">
        <v>2572</v>
      </c>
      <c r="H82" s="223">
        <v>2501</v>
      </c>
      <c r="I82" s="223">
        <v>1519</v>
      </c>
      <c r="J82" s="223">
        <v>3681</v>
      </c>
      <c r="K82" s="223">
        <v>109287</v>
      </c>
      <c r="L82" s="39"/>
      <c r="M82" s="39"/>
      <c r="N82" s="39"/>
      <c r="O82" s="39"/>
      <c r="P82" s="39"/>
    </row>
    <row r="83" spans="1:16" s="49" customFormat="1" ht="22.5">
      <c r="A83" s="804"/>
      <c r="B83" s="233" t="s">
        <v>113</v>
      </c>
      <c r="C83" s="223">
        <v>29</v>
      </c>
      <c r="D83" s="223">
        <v>459</v>
      </c>
      <c r="E83" s="223">
        <v>75</v>
      </c>
      <c r="F83" s="223"/>
      <c r="G83" s="223">
        <v>19</v>
      </c>
      <c r="H83" s="223">
        <v>14088</v>
      </c>
      <c r="I83" s="223"/>
      <c r="J83" s="223"/>
      <c r="K83" s="223"/>
      <c r="L83" s="39"/>
      <c r="M83" s="39"/>
      <c r="N83" s="39"/>
      <c r="O83" s="39"/>
      <c r="P83" s="39"/>
    </row>
    <row r="84" spans="1:16" s="49" customFormat="1" ht="12.75">
      <c r="A84" s="804"/>
      <c r="B84" s="233" t="s">
        <v>114</v>
      </c>
      <c r="C84" s="223">
        <v>28535</v>
      </c>
      <c r="D84" s="223">
        <v>5034</v>
      </c>
      <c r="E84" s="223">
        <v>2040</v>
      </c>
      <c r="F84" s="223">
        <v>18460</v>
      </c>
      <c r="G84" s="223">
        <v>2624</v>
      </c>
      <c r="H84" s="223">
        <v>2249</v>
      </c>
      <c r="I84" s="223">
        <v>1519</v>
      </c>
      <c r="J84" s="223">
        <v>3681</v>
      </c>
      <c r="K84" s="223">
        <v>109287</v>
      </c>
      <c r="L84" s="39"/>
      <c r="M84" s="39"/>
      <c r="N84" s="39"/>
      <c r="O84" s="39"/>
      <c r="P84" s="39"/>
    </row>
    <row r="85" spans="1:16" s="49" customFormat="1" ht="12.75">
      <c r="A85" s="804"/>
      <c r="B85" s="229" t="s">
        <v>115</v>
      </c>
      <c r="C85" s="223">
        <v>12012</v>
      </c>
      <c r="D85" s="223">
        <v>36322</v>
      </c>
      <c r="E85" s="223">
        <v>35654</v>
      </c>
      <c r="F85" s="223">
        <v>11809</v>
      </c>
      <c r="G85" s="223">
        <v>11936</v>
      </c>
      <c r="H85" s="223">
        <v>5853</v>
      </c>
      <c r="I85" s="223">
        <v>42319</v>
      </c>
      <c r="J85" s="223">
        <v>6255</v>
      </c>
      <c r="K85" s="223"/>
      <c r="L85" s="39"/>
      <c r="M85" s="39"/>
      <c r="N85" s="39"/>
      <c r="O85" s="39"/>
      <c r="P85" s="39"/>
    </row>
    <row r="86" spans="1:16" s="49" customFormat="1" ht="22.5">
      <c r="A86" s="804"/>
      <c r="B86" s="233" t="s">
        <v>116</v>
      </c>
      <c r="C86" s="223"/>
      <c r="D86" s="223">
        <v>28750</v>
      </c>
      <c r="E86" s="223">
        <v>32716</v>
      </c>
      <c r="F86" s="223">
        <v>44753</v>
      </c>
      <c r="G86" s="223">
        <v>6501</v>
      </c>
      <c r="H86" s="223">
        <v>12788</v>
      </c>
      <c r="I86" s="223">
        <v>42306</v>
      </c>
      <c r="J86" s="223"/>
      <c r="K86" s="223"/>
      <c r="L86" s="39"/>
      <c r="M86" s="39"/>
      <c r="N86" s="39"/>
      <c r="O86" s="39"/>
      <c r="P86" s="39"/>
    </row>
    <row r="87" spans="1:16" s="49" customFormat="1" ht="22.5">
      <c r="A87" s="804"/>
      <c r="B87" s="233" t="s">
        <v>117</v>
      </c>
      <c r="C87" s="223">
        <v>12012</v>
      </c>
      <c r="D87" s="223">
        <v>34162</v>
      </c>
      <c r="E87" s="223">
        <v>27239</v>
      </c>
      <c r="F87" s="223">
        <v>2819</v>
      </c>
      <c r="G87" s="223">
        <v>9760</v>
      </c>
      <c r="H87" s="223">
        <v>5523</v>
      </c>
      <c r="I87" s="223">
        <v>42305</v>
      </c>
      <c r="J87" s="223">
        <v>6255</v>
      </c>
      <c r="K87" s="223"/>
      <c r="L87" s="39"/>
      <c r="M87" s="39"/>
      <c r="N87" s="39"/>
      <c r="O87" s="39"/>
      <c r="P87" s="39"/>
    </row>
    <row r="88" spans="1:16" s="49" customFormat="1" ht="12.75">
      <c r="A88" s="804"/>
      <c r="B88" s="233" t="s">
        <v>118</v>
      </c>
      <c r="C88" s="223"/>
      <c r="D88" s="223">
        <v>64489</v>
      </c>
      <c r="E88" s="223">
        <v>72918</v>
      </c>
      <c r="F88" s="223">
        <v>41800</v>
      </c>
      <c r="G88" s="223">
        <v>24983</v>
      </c>
      <c r="H88" s="223"/>
      <c r="I88" s="223">
        <v>42614</v>
      </c>
      <c r="J88" s="223"/>
      <c r="K88" s="223"/>
      <c r="L88" s="39"/>
      <c r="M88" s="39"/>
      <c r="N88" s="39"/>
      <c r="O88" s="39"/>
      <c r="P88" s="39"/>
    </row>
    <row r="89" spans="1:16" s="49" customFormat="1" ht="12.75">
      <c r="A89" s="804"/>
      <c r="B89" s="229" t="s">
        <v>11</v>
      </c>
      <c r="C89" s="223">
        <v>4767</v>
      </c>
      <c r="D89" s="223">
        <v>3014</v>
      </c>
      <c r="E89" s="223">
        <v>2300</v>
      </c>
      <c r="F89" s="223">
        <v>2241</v>
      </c>
      <c r="G89" s="223">
        <v>1490</v>
      </c>
      <c r="H89" s="223">
        <v>2464</v>
      </c>
      <c r="I89" s="223">
        <v>1344</v>
      </c>
      <c r="J89" s="223">
        <v>1740</v>
      </c>
      <c r="K89" s="223"/>
      <c r="L89" s="39"/>
      <c r="M89" s="39"/>
      <c r="N89" s="39"/>
      <c r="O89" s="39"/>
      <c r="P89" s="39"/>
    </row>
    <row r="90" spans="1:16" s="49" customFormat="1" ht="12.75">
      <c r="A90" s="804"/>
      <c r="B90" s="233" t="s">
        <v>119</v>
      </c>
      <c r="C90" s="223">
        <v>5077</v>
      </c>
      <c r="D90" s="223">
        <v>1088</v>
      </c>
      <c r="E90" s="223">
        <v>922</v>
      </c>
      <c r="F90" s="223">
        <v>1517</v>
      </c>
      <c r="G90" s="223">
        <v>963</v>
      </c>
      <c r="H90" s="223">
        <v>3105</v>
      </c>
      <c r="I90" s="223">
        <v>511</v>
      </c>
      <c r="J90" s="223"/>
      <c r="K90" s="223"/>
      <c r="L90" s="39"/>
      <c r="M90" s="39"/>
      <c r="N90" s="39"/>
      <c r="O90" s="39"/>
      <c r="P90" s="39"/>
    </row>
    <row r="91" spans="1:16" s="49" customFormat="1" ht="15" customHeight="1">
      <c r="A91" s="804"/>
      <c r="B91" s="233" t="s">
        <v>120</v>
      </c>
      <c r="C91" s="223">
        <v>4549</v>
      </c>
      <c r="D91" s="223">
        <v>2856</v>
      </c>
      <c r="E91" s="223">
        <v>2978</v>
      </c>
      <c r="F91" s="223">
        <v>2553</v>
      </c>
      <c r="G91" s="223">
        <v>1640</v>
      </c>
      <c r="H91" s="223">
        <v>1306</v>
      </c>
      <c r="I91" s="223">
        <v>1482</v>
      </c>
      <c r="J91" s="223">
        <v>1740</v>
      </c>
      <c r="K91" s="223"/>
      <c r="L91" s="39"/>
      <c r="M91" s="39"/>
      <c r="N91" s="39"/>
      <c r="O91" s="39"/>
      <c r="P91" s="39"/>
    </row>
    <row r="92" spans="1:16" s="49" customFormat="1" ht="22.5">
      <c r="A92" s="804"/>
      <c r="B92" s="233" t="s">
        <v>121</v>
      </c>
      <c r="C92" s="223">
        <v>1885</v>
      </c>
      <c r="D92" s="223">
        <v>8640</v>
      </c>
      <c r="E92" s="223">
        <v>2197</v>
      </c>
      <c r="F92" s="223">
        <v>2593</v>
      </c>
      <c r="G92" s="223">
        <v>1571</v>
      </c>
      <c r="H92" s="223">
        <v>2428</v>
      </c>
      <c r="I92" s="223">
        <v>530</v>
      </c>
      <c r="J92" s="223"/>
      <c r="K92" s="223"/>
      <c r="L92" s="39"/>
      <c r="M92" s="39"/>
      <c r="N92" s="39"/>
      <c r="O92" s="39"/>
      <c r="P92" s="39"/>
    </row>
    <row r="93" spans="1:16" s="49" customFormat="1" ht="12.75">
      <c r="A93" s="801" t="s">
        <v>143</v>
      </c>
      <c r="B93" s="230" t="s">
        <v>7</v>
      </c>
      <c r="C93" s="224">
        <v>15747</v>
      </c>
      <c r="D93" s="224">
        <v>53720</v>
      </c>
      <c r="E93" s="224">
        <v>43323</v>
      </c>
      <c r="F93" s="224">
        <v>30187</v>
      </c>
      <c r="G93" s="224">
        <v>37922</v>
      </c>
      <c r="H93" s="224">
        <v>35560</v>
      </c>
      <c r="I93" s="224">
        <v>24478</v>
      </c>
      <c r="J93" s="224">
        <v>27465</v>
      </c>
      <c r="K93" s="224">
        <v>13218</v>
      </c>
      <c r="L93" s="39"/>
      <c r="M93" s="39"/>
      <c r="N93" s="39"/>
      <c r="O93" s="39"/>
      <c r="P93" s="39"/>
    </row>
    <row r="94" spans="1:16" s="49" customFormat="1" ht="12.75">
      <c r="A94" s="801"/>
      <c r="B94" s="230" t="s">
        <v>124</v>
      </c>
      <c r="C94" s="224">
        <v>15909</v>
      </c>
      <c r="D94" s="224">
        <v>53033</v>
      </c>
      <c r="E94" s="224">
        <v>43217</v>
      </c>
      <c r="F94" s="224">
        <v>31539</v>
      </c>
      <c r="G94" s="224">
        <v>40399</v>
      </c>
      <c r="H94" s="224">
        <v>37179</v>
      </c>
      <c r="I94" s="224">
        <v>24842</v>
      </c>
      <c r="J94" s="224">
        <v>28148</v>
      </c>
      <c r="K94" s="224">
        <v>13943</v>
      </c>
      <c r="L94" s="39"/>
      <c r="M94" s="39"/>
      <c r="N94" s="39"/>
      <c r="O94" s="39"/>
      <c r="P94" s="39"/>
    </row>
    <row r="95" spans="1:16" s="49" customFormat="1" ht="12.75">
      <c r="A95" s="801"/>
      <c r="B95" s="234" t="s">
        <v>125</v>
      </c>
      <c r="C95" s="224">
        <v>17384</v>
      </c>
      <c r="D95" s="224">
        <v>86444</v>
      </c>
      <c r="E95" s="224">
        <v>86638</v>
      </c>
      <c r="F95" s="224">
        <v>104650</v>
      </c>
      <c r="G95" s="224">
        <v>69492</v>
      </c>
      <c r="H95" s="224">
        <v>81512</v>
      </c>
      <c r="I95" s="224">
        <v>57126</v>
      </c>
      <c r="J95" s="224">
        <v>28531</v>
      </c>
      <c r="K95" s="224">
        <v>3260</v>
      </c>
      <c r="L95" s="39"/>
      <c r="M95" s="39"/>
      <c r="N95" s="39"/>
      <c r="O95" s="39"/>
      <c r="P95" s="39"/>
    </row>
    <row r="96" spans="1:16" s="49" customFormat="1" ht="22.5">
      <c r="A96" s="801"/>
      <c r="B96" s="234" t="s">
        <v>126</v>
      </c>
      <c r="C96" s="224">
        <v>15934</v>
      </c>
      <c r="D96" s="224">
        <v>7908</v>
      </c>
      <c r="E96" s="224">
        <v>10757</v>
      </c>
      <c r="F96" s="224">
        <v>17348</v>
      </c>
      <c r="G96" s="224">
        <v>18195</v>
      </c>
      <c r="H96" s="224">
        <v>31425</v>
      </c>
      <c r="I96" s="224">
        <v>13477</v>
      </c>
      <c r="J96" s="224">
        <v>21237</v>
      </c>
      <c r="K96" s="224">
        <v>7901</v>
      </c>
      <c r="L96" s="39"/>
      <c r="M96" s="39"/>
      <c r="N96" s="39"/>
      <c r="O96" s="39"/>
      <c r="P96" s="39"/>
    </row>
    <row r="97" spans="1:16" s="49" customFormat="1" ht="22.5">
      <c r="A97" s="801"/>
      <c r="B97" s="234" t="s">
        <v>127</v>
      </c>
      <c r="C97" s="224">
        <v>5168</v>
      </c>
      <c r="D97" s="224">
        <v>17437</v>
      </c>
      <c r="E97" s="224">
        <v>33855</v>
      </c>
      <c r="F97" s="224">
        <v>37343</v>
      </c>
      <c r="G97" s="224">
        <v>37400</v>
      </c>
      <c r="H97" s="224">
        <v>53701</v>
      </c>
      <c r="I97" s="224">
        <v>59198</v>
      </c>
      <c r="J97" s="224">
        <v>43675</v>
      </c>
      <c r="K97" s="224">
        <v>15952</v>
      </c>
      <c r="L97" s="39"/>
      <c r="M97" s="39"/>
      <c r="N97" s="39"/>
      <c r="O97" s="39"/>
      <c r="P97" s="39"/>
    </row>
    <row r="98" spans="1:16" s="49" customFormat="1" ht="22.5">
      <c r="A98" s="801"/>
      <c r="B98" s="234" t="s">
        <v>128</v>
      </c>
      <c r="C98" s="224">
        <v>14712</v>
      </c>
      <c r="D98" s="224">
        <v>6041</v>
      </c>
      <c r="E98" s="224">
        <v>12099</v>
      </c>
      <c r="F98" s="224">
        <v>6591</v>
      </c>
      <c r="G98" s="224">
        <v>4763</v>
      </c>
      <c r="H98" s="224">
        <v>28788</v>
      </c>
      <c r="I98" s="224">
        <v>6284</v>
      </c>
      <c r="J98" s="224">
        <v>47890</v>
      </c>
      <c r="K98" s="224"/>
      <c r="L98" s="39"/>
      <c r="M98" s="39"/>
      <c r="N98" s="39"/>
      <c r="O98" s="39"/>
      <c r="P98" s="39"/>
    </row>
    <row r="99" spans="1:16" s="49" customFormat="1" ht="12.75">
      <c r="A99" s="801"/>
      <c r="B99" s="230" t="s">
        <v>91</v>
      </c>
      <c r="C99" s="224">
        <v>664</v>
      </c>
      <c r="D99" s="224">
        <v>68170</v>
      </c>
      <c r="E99" s="224">
        <v>46009</v>
      </c>
      <c r="F99" s="224">
        <v>1936</v>
      </c>
      <c r="G99" s="224">
        <v>2053</v>
      </c>
      <c r="H99" s="224">
        <v>7041</v>
      </c>
      <c r="I99" s="224">
        <v>1921</v>
      </c>
      <c r="J99" s="224">
        <v>4243</v>
      </c>
      <c r="K99" s="224">
        <v>4702</v>
      </c>
      <c r="L99" s="39"/>
      <c r="M99" s="39"/>
      <c r="N99" s="39"/>
      <c r="O99" s="39"/>
      <c r="P99" s="39"/>
    </row>
    <row r="100" spans="1:16" s="49" customFormat="1" ht="12.75">
      <c r="A100" s="801"/>
      <c r="B100" s="234" t="s">
        <v>129</v>
      </c>
      <c r="C100" s="224">
        <v>501</v>
      </c>
      <c r="D100" s="224">
        <v>155285</v>
      </c>
      <c r="E100" s="224">
        <v>80893</v>
      </c>
      <c r="F100" s="224">
        <v>3825</v>
      </c>
      <c r="G100" s="224">
        <v>6416</v>
      </c>
      <c r="H100" s="224">
        <v>2349</v>
      </c>
      <c r="I100" s="224">
        <v>5759</v>
      </c>
      <c r="J100" s="224">
        <v>4744</v>
      </c>
      <c r="K100" s="224">
        <v>4702</v>
      </c>
      <c r="L100" s="39"/>
      <c r="M100" s="39"/>
      <c r="N100" s="39"/>
      <c r="O100" s="39"/>
      <c r="P100" s="39"/>
    </row>
    <row r="101" spans="1:16" s="49" customFormat="1" ht="12.75">
      <c r="A101" s="801"/>
      <c r="B101" s="234" t="s">
        <v>130</v>
      </c>
      <c r="C101" s="224">
        <v>90</v>
      </c>
      <c r="D101" s="224">
        <v>60542</v>
      </c>
      <c r="E101" s="224">
        <v>38339</v>
      </c>
      <c r="F101" s="224">
        <v>197</v>
      </c>
      <c r="G101" s="224">
        <v>607</v>
      </c>
      <c r="H101" s="224">
        <v>12558</v>
      </c>
      <c r="I101" s="224">
        <v>1406</v>
      </c>
      <c r="J101" s="224">
        <v>1602</v>
      </c>
      <c r="K101" s="224"/>
      <c r="L101" s="39"/>
      <c r="M101" s="39"/>
      <c r="N101" s="39"/>
      <c r="O101" s="39"/>
      <c r="P101" s="39"/>
    </row>
    <row r="102" spans="1:16" s="49" customFormat="1" ht="22.5">
      <c r="A102" s="801"/>
      <c r="B102" s="234" t="s">
        <v>131</v>
      </c>
      <c r="C102" s="224">
        <v>1400</v>
      </c>
      <c r="D102" s="224">
        <v>7852</v>
      </c>
      <c r="E102" s="224">
        <v>2096</v>
      </c>
      <c r="F102" s="224">
        <v>1158</v>
      </c>
      <c r="G102" s="224">
        <v>1622</v>
      </c>
      <c r="H102" s="224">
        <v>596</v>
      </c>
      <c r="I102" s="224">
        <v>1594</v>
      </c>
      <c r="J102" s="224">
        <v>4060</v>
      </c>
      <c r="K102" s="224"/>
      <c r="L102" s="39"/>
      <c r="M102" s="39"/>
      <c r="N102" s="39"/>
      <c r="O102" s="39"/>
      <c r="P102" s="39"/>
    </row>
    <row r="103" spans="1:16" s="49" customFormat="1" ht="12.75">
      <c r="A103" s="804" t="s">
        <v>144</v>
      </c>
      <c r="B103" s="229" t="s">
        <v>7</v>
      </c>
      <c r="C103" s="223">
        <v>12056</v>
      </c>
      <c r="D103" s="223">
        <v>7287</v>
      </c>
      <c r="E103" s="223">
        <v>4700</v>
      </c>
      <c r="F103" s="223">
        <v>8278</v>
      </c>
      <c r="G103" s="223">
        <v>3377</v>
      </c>
      <c r="H103" s="223">
        <v>3971</v>
      </c>
      <c r="I103" s="223">
        <v>6186</v>
      </c>
      <c r="J103" s="223">
        <v>4447</v>
      </c>
      <c r="K103" s="223">
        <v>4581</v>
      </c>
      <c r="L103" s="39"/>
      <c r="M103" s="39"/>
      <c r="N103" s="39"/>
      <c r="O103" s="39"/>
      <c r="P103" s="39"/>
    </row>
    <row r="104" spans="1:16" s="49" customFormat="1" ht="12.75">
      <c r="A104" s="804"/>
      <c r="B104" s="229" t="s">
        <v>134</v>
      </c>
      <c r="C104" s="223">
        <v>3859</v>
      </c>
      <c r="D104" s="223">
        <v>7225</v>
      </c>
      <c r="E104" s="223">
        <v>4823</v>
      </c>
      <c r="F104" s="223">
        <v>4987</v>
      </c>
      <c r="G104" s="223">
        <v>3495</v>
      </c>
      <c r="H104" s="223">
        <v>3472</v>
      </c>
      <c r="I104" s="223">
        <v>3664</v>
      </c>
      <c r="J104" s="223">
        <v>5185</v>
      </c>
      <c r="K104" s="223"/>
      <c r="L104" s="39"/>
      <c r="M104" s="39"/>
      <c r="N104" s="39"/>
      <c r="O104" s="39"/>
      <c r="P104" s="39"/>
    </row>
    <row r="105" spans="1:16" s="49" customFormat="1" ht="12.75">
      <c r="A105" s="804"/>
      <c r="B105" s="229" t="s">
        <v>94</v>
      </c>
      <c r="C105" s="223">
        <v>11881</v>
      </c>
      <c r="D105" s="223">
        <v>14923</v>
      </c>
      <c r="E105" s="223">
        <v>8158</v>
      </c>
      <c r="F105" s="223">
        <v>6966</v>
      </c>
      <c r="G105" s="223">
        <v>4802</v>
      </c>
      <c r="H105" s="223">
        <v>10112</v>
      </c>
      <c r="I105" s="223">
        <v>7157</v>
      </c>
      <c r="J105" s="223">
        <v>5572</v>
      </c>
      <c r="K105" s="223">
        <v>4581</v>
      </c>
      <c r="L105" s="39"/>
      <c r="M105" s="39"/>
      <c r="N105" s="39"/>
      <c r="O105" s="39"/>
      <c r="P105" s="39"/>
    </row>
    <row r="106" spans="1:16" s="49" customFormat="1" ht="22.5">
      <c r="A106" s="804"/>
      <c r="B106" s="233" t="s">
        <v>135</v>
      </c>
      <c r="C106" s="223">
        <v>15014</v>
      </c>
      <c r="D106" s="223">
        <v>12664</v>
      </c>
      <c r="E106" s="223">
        <v>4611</v>
      </c>
      <c r="F106" s="223">
        <v>7534</v>
      </c>
      <c r="G106" s="223">
        <v>4837</v>
      </c>
      <c r="H106" s="223">
        <v>10889</v>
      </c>
      <c r="I106" s="223">
        <v>5979</v>
      </c>
      <c r="J106" s="223">
        <v>5984</v>
      </c>
      <c r="K106" s="223">
        <v>5547</v>
      </c>
      <c r="L106" s="39"/>
      <c r="M106" s="39"/>
      <c r="N106" s="39"/>
      <c r="O106" s="39"/>
      <c r="P106" s="39"/>
    </row>
    <row r="107" spans="1:16" s="49" customFormat="1" ht="22.5">
      <c r="A107" s="804"/>
      <c r="B107" s="233" t="s">
        <v>136</v>
      </c>
      <c r="C107" s="223">
        <v>2482</v>
      </c>
      <c r="D107" s="223">
        <v>21309</v>
      </c>
      <c r="E107" s="223">
        <v>15759</v>
      </c>
      <c r="F107" s="223">
        <v>2420</v>
      </c>
      <c r="G107" s="223">
        <v>4652</v>
      </c>
      <c r="H107" s="223">
        <v>5914</v>
      </c>
      <c r="I107" s="223">
        <v>11278</v>
      </c>
      <c r="J107" s="223">
        <v>3516</v>
      </c>
      <c r="K107" s="223">
        <v>1685</v>
      </c>
      <c r="L107" s="39"/>
      <c r="M107" s="39"/>
      <c r="N107" s="39"/>
      <c r="O107" s="39"/>
      <c r="P107" s="39"/>
    </row>
    <row r="108" spans="1:16" s="49" customFormat="1" ht="12.75">
      <c r="A108" s="804"/>
      <c r="B108" s="229" t="s">
        <v>95</v>
      </c>
      <c r="C108" s="223">
        <v>19905</v>
      </c>
      <c r="D108" s="223">
        <v>8858</v>
      </c>
      <c r="E108" s="223">
        <v>4067</v>
      </c>
      <c r="F108" s="223">
        <v>11218</v>
      </c>
      <c r="G108" s="223">
        <v>3679</v>
      </c>
      <c r="H108" s="223">
        <v>4616</v>
      </c>
      <c r="I108" s="223">
        <v>11106</v>
      </c>
      <c r="J108" s="223">
        <v>3125</v>
      </c>
      <c r="K108" s="223"/>
      <c r="L108" s="39"/>
      <c r="M108" s="39"/>
      <c r="N108" s="39"/>
      <c r="O108" s="39"/>
      <c r="P108" s="39"/>
    </row>
    <row r="109" spans="1:16" s="49" customFormat="1" ht="22.5">
      <c r="A109" s="804"/>
      <c r="B109" s="233" t="s">
        <v>137</v>
      </c>
      <c r="C109" s="223">
        <v>41298</v>
      </c>
      <c r="D109" s="223">
        <v>9974</v>
      </c>
      <c r="E109" s="223">
        <v>5806</v>
      </c>
      <c r="F109" s="223">
        <v>4284</v>
      </c>
      <c r="G109" s="223">
        <v>2819</v>
      </c>
      <c r="H109" s="223">
        <v>2398</v>
      </c>
      <c r="I109" s="223">
        <v>10346</v>
      </c>
      <c r="J109" s="223">
        <v>2360</v>
      </c>
      <c r="K109" s="223"/>
      <c r="L109" s="39"/>
      <c r="M109" s="39"/>
      <c r="N109" s="39"/>
      <c r="O109" s="39"/>
      <c r="P109" s="39"/>
    </row>
    <row r="110" spans="1:16" s="49" customFormat="1" ht="22.5">
      <c r="A110" s="804"/>
      <c r="B110" s="233" t="s">
        <v>138</v>
      </c>
      <c r="C110" s="223">
        <v>14968</v>
      </c>
      <c r="D110" s="223">
        <v>8561</v>
      </c>
      <c r="E110" s="223">
        <v>3822</v>
      </c>
      <c r="F110" s="223">
        <v>11470</v>
      </c>
      <c r="G110" s="223">
        <v>3723</v>
      </c>
      <c r="H110" s="223">
        <v>4671</v>
      </c>
      <c r="I110" s="223">
        <v>11158</v>
      </c>
      <c r="J110" s="223">
        <v>3257</v>
      </c>
      <c r="K110" s="223"/>
      <c r="L110" s="39"/>
      <c r="M110" s="39"/>
      <c r="N110" s="39"/>
      <c r="O110" s="39"/>
      <c r="P110" s="39"/>
    </row>
    <row r="111" spans="1:16" s="49" customFormat="1" ht="12.75">
      <c r="A111" s="804" t="s">
        <v>145</v>
      </c>
      <c r="B111" s="229" t="s">
        <v>7</v>
      </c>
      <c r="C111" s="223">
        <v>1286</v>
      </c>
      <c r="D111" s="223">
        <v>4373</v>
      </c>
      <c r="E111" s="223">
        <v>3513</v>
      </c>
      <c r="F111" s="223">
        <v>2529</v>
      </c>
      <c r="G111" s="223">
        <v>2186</v>
      </c>
      <c r="H111" s="223">
        <v>1414</v>
      </c>
      <c r="I111" s="223">
        <v>2033</v>
      </c>
      <c r="J111" s="223">
        <v>1080</v>
      </c>
      <c r="K111" s="223">
        <v>821</v>
      </c>
      <c r="L111" s="39"/>
      <c r="M111" s="39"/>
      <c r="N111" s="39"/>
      <c r="O111" s="39"/>
      <c r="P111" s="39"/>
    </row>
    <row r="112" spans="1:16" s="49" customFormat="1" ht="22.5">
      <c r="A112" s="804"/>
      <c r="B112" s="233" t="s">
        <v>75</v>
      </c>
      <c r="C112" s="223">
        <v>2504</v>
      </c>
      <c r="D112" s="223">
        <v>5426</v>
      </c>
      <c r="E112" s="223">
        <v>5903</v>
      </c>
      <c r="F112" s="223">
        <v>1437</v>
      </c>
      <c r="G112" s="223">
        <v>2629</v>
      </c>
      <c r="H112" s="223">
        <v>3343</v>
      </c>
      <c r="I112" s="223">
        <v>15083</v>
      </c>
      <c r="J112" s="223">
        <v>1538</v>
      </c>
      <c r="K112" s="223">
        <v>190</v>
      </c>
      <c r="L112" s="39"/>
      <c r="M112" s="39"/>
      <c r="N112" s="39"/>
      <c r="O112" s="39"/>
      <c r="P112" s="39"/>
    </row>
    <row r="113" spans="1:16" s="49" customFormat="1" ht="22.5">
      <c r="A113" s="804"/>
      <c r="B113" s="233" t="s">
        <v>76</v>
      </c>
      <c r="C113" s="223">
        <v>1165</v>
      </c>
      <c r="D113" s="223">
        <v>4260</v>
      </c>
      <c r="E113" s="223">
        <v>3422</v>
      </c>
      <c r="F113" s="223">
        <v>2567</v>
      </c>
      <c r="G113" s="223">
        <v>2160</v>
      </c>
      <c r="H113" s="223">
        <v>1336</v>
      </c>
      <c r="I113" s="223">
        <v>1916</v>
      </c>
      <c r="J113" s="223">
        <v>1043</v>
      </c>
      <c r="K113" s="223">
        <v>1715</v>
      </c>
      <c r="L113" s="39"/>
      <c r="M113" s="39"/>
      <c r="N113" s="39"/>
      <c r="O113" s="39"/>
      <c r="P113" s="39"/>
    </row>
    <row r="114" spans="1:16" s="49" customFormat="1" ht="12.75">
      <c r="A114" s="804"/>
      <c r="B114" s="233" t="s">
        <v>77</v>
      </c>
      <c r="C114" s="223">
        <v>2225</v>
      </c>
      <c r="D114" s="223">
        <v>5753</v>
      </c>
      <c r="E114" s="223">
        <v>4293</v>
      </c>
      <c r="F114" s="223">
        <v>3117</v>
      </c>
      <c r="G114" s="223">
        <v>3686</v>
      </c>
      <c r="H114" s="223">
        <v>2006</v>
      </c>
      <c r="I114" s="223">
        <v>2917</v>
      </c>
      <c r="J114" s="223">
        <v>3845</v>
      </c>
      <c r="K114" s="223">
        <v>2036</v>
      </c>
      <c r="L114" s="39"/>
      <c r="M114" s="39"/>
      <c r="N114" s="39"/>
      <c r="O114" s="39"/>
      <c r="P114" s="39"/>
    </row>
    <row r="115" spans="1:16" s="49" customFormat="1" ht="12.75">
      <c r="A115" s="801" t="s">
        <v>146</v>
      </c>
      <c r="B115" s="230" t="s">
        <v>7</v>
      </c>
      <c r="C115" s="240">
        <v>1</v>
      </c>
      <c r="D115" s="240">
        <v>1</v>
      </c>
      <c r="E115" s="240">
        <v>1</v>
      </c>
      <c r="F115" s="240">
        <v>1</v>
      </c>
      <c r="G115" s="240">
        <v>1</v>
      </c>
      <c r="H115" s="240">
        <v>1</v>
      </c>
      <c r="I115" s="240">
        <v>1</v>
      </c>
      <c r="J115" s="240">
        <v>1</v>
      </c>
      <c r="K115" s="240">
        <v>1</v>
      </c>
      <c r="L115" s="39"/>
      <c r="M115" s="39"/>
      <c r="N115" s="39"/>
      <c r="O115" s="39"/>
      <c r="P115" s="39"/>
    </row>
    <row r="116" spans="1:16" s="49" customFormat="1" ht="22.5">
      <c r="A116" s="801"/>
      <c r="B116" s="234" t="s">
        <v>75</v>
      </c>
      <c r="C116" s="240">
        <v>1.9470000000000001</v>
      </c>
      <c r="D116" s="240">
        <v>1.2410000000000001</v>
      </c>
      <c r="E116" s="240">
        <v>1.68</v>
      </c>
      <c r="F116" s="240">
        <v>0.56799999999999995</v>
      </c>
      <c r="G116" s="240">
        <v>1.2030000000000001</v>
      </c>
      <c r="H116" s="240">
        <v>2.3639999999999999</v>
      </c>
      <c r="I116" s="240">
        <v>7.4189999999999996</v>
      </c>
      <c r="J116" s="240">
        <v>1.4239999999999999</v>
      </c>
      <c r="K116" s="240">
        <v>0.23100000000000001</v>
      </c>
      <c r="L116" s="39"/>
      <c r="M116" s="39"/>
      <c r="N116" s="39"/>
      <c r="O116" s="39"/>
      <c r="P116" s="39"/>
    </row>
    <row r="117" spans="1:16" s="49" customFormat="1" ht="22.5">
      <c r="A117" s="801"/>
      <c r="B117" s="234" t="s">
        <v>76</v>
      </c>
      <c r="C117" s="240">
        <v>0.90600000000000003</v>
      </c>
      <c r="D117" s="240">
        <v>0.97399999999999998</v>
      </c>
      <c r="E117" s="240">
        <v>0.97399999999999998</v>
      </c>
      <c r="F117" s="240">
        <v>1.0149999999999999</v>
      </c>
      <c r="G117" s="240">
        <v>0.98799999999999999</v>
      </c>
      <c r="H117" s="240">
        <v>0.94499999999999995</v>
      </c>
      <c r="I117" s="240">
        <v>0.94199999999999995</v>
      </c>
      <c r="J117" s="240">
        <v>0.96599999999999997</v>
      </c>
      <c r="K117" s="240">
        <v>2.089</v>
      </c>
      <c r="L117" s="39"/>
      <c r="M117" s="39"/>
      <c r="N117" s="39"/>
      <c r="O117" s="39"/>
      <c r="P117" s="39"/>
    </row>
    <row r="118" spans="1:16" s="49" customFormat="1" ht="12.75">
      <c r="A118" s="801"/>
      <c r="B118" s="234" t="s">
        <v>77</v>
      </c>
      <c r="C118" s="240">
        <v>1.73</v>
      </c>
      <c r="D118" s="240">
        <v>1.3160000000000001</v>
      </c>
      <c r="E118" s="240">
        <v>1.222</v>
      </c>
      <c r="F118" s="240">
        <v>1.2330000000000001</v>
      </c>
      <c r="G118" s="240">
        <v>1.6859999999999999</v>
      </c>
      <c r="H118" s="240">
        <v>1.419</v>
      </c>
      <c r="I118" s="240">
        <v>1.4350000000000001</v>
      </c>
      <c r="J118" s="240">
        <v>3.56</v>
      </c>
      <c r="K118" s="240">
        <v>2.48</v>
      </c>
      <c r="L118" s="39"/>
      <c r="M118" s="39"/>
      <c r="N118" s="39"/>
      <c r="O118" s="39"/>
      <c r="P118" s="39"/>
    </row>
    <row r="119" spans="1:16" s="49" customFormat="1" ht="12.75">
      <c r="A119" s="804" t="s">
        <v>147</v>
      </c>
      <c r="B119" s="229" t="s">
        <v>7</v>
      </c>
      <c r="C119" s="223">
        <v>2504</v>
      </c>
      <c r="D119" s="223">
        <v>5426</v>
      </c>
      <c r="E119" s="223">
        <v>5903</v>
      </c>
      <c r="F119" s="223">
        <v>1437</v>
      </c>
      <c r="G119" s="223">
        <v>2629</v>
      </c>
      <c r="H119" s="223">
        <v>3343</v>
      </c>
      <c r="I119" s="223">
        <v>15083</v>
      </c>
      <c r="J119" s="223">
        <v>1538</v>
      </c>
      <c r="K119" s="223">
        <v>190</v>
      </c>
      <c r="L119" s="39"/>
      <c r="M119" s="39"/>
      <c r="N119" s="39"/>
      <c r="O119" s="39"/>
      <c r="P119" s="39"/>
    </row>
    <row r="120" spans="1:16" s="49" customFormat="1" ht="12.75">
      <c r="A120" s="804"/>
      <c r="B120" s="229" t="s">
        <v>112</v>
      </c>
      <c r="C120" s="223">
        <v>2607</v>
      </c>
      <c r="D120" s="223">
        <v>3089</v>
      </c>
      <c r="E120" s="223">
        <v>1777</v>
      </c>
      <c r="F120" s="223">
        <v>803</v>
      </c>
      <c r="G120" s="223">
        <v>1531</v>
      </c>
      <c r="H120" s="223">
        <v>1679</v>
      </c>
      <c r="I120" s="223">
        <v>1139</v>
      </c>
      <c r="J120" s="223">
        <v>1311</v>
      </c>
      <c r="K120" s="223">
        <v>190</v>
      </c>
      <c r="L120" s="39"/>
      <c r="M120" s="39"/>
      <c r="N120" s="39"/>
      <c r="O120" s="39"/>
      <c r="P120" s="39"/>
    </row>
    <row r="121" spans="1:16" s="49" customFormat="1" ht="22.5">
      <c r="A121" s="804"/>
      <c r="B121" s="233" t="s">
        <v>113</v>
      </c>
      <c r="C121" s="223"/>
      <c r="D121" s="223">
        <v>1284</v>
      </c>
      <c r="E121" s="223">
        <v>674</v>
      </c>
      <c r="F121" s="223"/>
      <c r="G121" s="223"/>
      <c r="H121" s="223">
        <v>1565</v>
      </c>
      <c r="I121" s="223"/>
      <c r="J121" s="223"/>
      <c r="K121" s="223"/>
      <c r="L121" s="39"/>
      <c r="M121" s="39"/>
      <c r="N121" s="39"/>
      <c r="O121" s="39"/>
      <c r="P121" s="39"/>
    </row>
    <row r="122" spans="1:16" s="49" customFormat="1" ht="12.75">
      <c r="A122" s="804"/>
      <c r="B122" s="233" t="s">
        <v>114</v>
      </c>
      <c r="C122" s="223">
        <v>2607</v>
      </c>
      <c r="D122" s="223">
        <v>3094</v>
      </c>
      <c r="E122" s="223">
        <v>1785</v>
      </c>
      <c r="F122" s="223">
        <v>803</v>
      </c>
      <c r="G122" s="223">
        <v>1531</v>
      </c>
      <c r="H122" s="223">
        <v>1696</v>
      </c>
      <c r="I122" s="223">
        <v>1139</v>
      </c>
      <c r="J122" s="223">
        <v>1311</v>
      </c>
      <c r="K122" s="223">
        <v>190</v>
      </c>
      <c r="L122" s="39"/>
      <c r="M122" s="39"/>
      <c r="N122" s="39"/>
      <c r="O122" s="39"/>
      <c r="P122" s="39"/>
    </row>
    <row r="123" spans="1:16" s="49" customFormat="1" ht="12.75">
      <c r="A123" s="804"/>
      <c r="B123" s="229" t="s">
        <v>115</v>
      </c>
      <c r="C123" s="223">
        <v>1716</v>
      </c>
      <c r="D123" s="223">
        <v>17590</v>
      </c>
      <c r="E123" s="223">
        <v>19472</v>
      </c>
      <c r="F123" s="223">
        <v>17714</v>
      </c>
      <c r="G123" s="223">
        <v>23873</v>
      </c>
      <c r="H123" s="223">
        <v>12877</v>
      </c>
      <c r="I123" s="223">
        <v>23275</v>
      </c>
      <c r="J123" s="223">
        <v>12510</v>
      </c>
      <c r="K123" s="223"/>
      <c r="L123" s="39"/>
      <c r="M123" s="39"/>
      <c r="N123" s="39"/>
      <c r="O123" s="39"/>
      <c r="P123" s="39"/>
    </row>
    <row r="124" spans="1:16" s="49" customFormat="1" ht="22.5">
      <c r="A124" s="804"/>
      <c r="B124" s="233" t="s">
        <v>116</v>
      </c>
      <c r="C124" s="223"/>
      <c r="D124" s="223">
        <v>44432</v>
      </c>
      <c r="E124" s="223">
        <v>73610</v>
      </c>
      <c r="F124" s="223"/>
      <c r="G124" s="223">
        <v>13003</v>
      </c>
      <c r="H124" s="223">
        <v>12788</v>
      </c>
      <c r="I124" s="223">
        <v>42306</v>
      </c>
      <c r="J124" s="223"/>
      <c r="K124" s="223"/>
      <c r="L124" s="39"/>
      <c r="M124" s="39"/>
      <c r="N124" s="39"/>
      <c r="O124" s="39"/>
      <c r="P124" s="39"/>
    </row>
    <row r="125" spans="1:16" s="49" customFormat="1" ht="22.5">
      <c r="A125" s="804"/>
      <c r="B125" s="233" t="s">
        <v>117</v>
      </c>
      <c r="C125" s="223">
        <v>1716</v>
      </c>
      <c r="D125" s="223">
        <v>15563</v>
      </c>
      <c r="E125" s="223">
        <v>14804</v>
      </c>
      <c r="F125" s="223">
        <v>9865</v>
      </c>
      <c r="G125" s="223">
        <v>9760</v>
      </c>
      <c r="H125" s="223">
        <v>12887</v>
      </c>
      <c r="I125" s="223">
        <v>22266</v>
      </c>
      <c r="J125" s="223">
        <v>12510</v>
      </c>
      <c r="K125" s="223"/>
      <c r="L125" s="39"/>
      <c r="M125" s="39"/>
      <c r="N125" s="39"/>
      <c r="O125" s="39"/>
      <c r="P125" s="39"/>
    </row>
    <row r="126" spans="1:16" s="49" customFormat="1" ht="12.75">
      <c r="A126" s="804"/>
      <c r="B126" s="233" t="s">
        <v>118</v>
      </c>
      <c r="C126" s="223"/>
      <c r="D126" s="223">
        <v>24401</v>
      </c>
      <c r="E126" s="223">
        <v>26516</v>
      </c>
      <c r="F126" s="223">
        <v>13933</v>
      </c>
      <c r="G126" s="223">
        <v>24983</v>
      </c>
      <c r="H126" s="223"/>
      <c r="I126" s="223">
        <v>42614</v>
      </c>
      <c r="J126" s="223"/>
      <c r="K126" s="223"/>
      <c r="L126" s="39"/>
      <c r="M126" s="39"/>
      <c r="N126" s="39"/>
      <c r="O126" s="39"/>
      <c r="P126" s="39"/>
    </row>
    <row r="127" spans="1:16" s="49" customFormat="1" ht="12.75">
      <c r="A127" s="804"/>
      <c r="B127" s="229" t="s">
        <v>11</v>
      </c>
      <c r="C127" s="223">
        <v>2043</v>
      </c>
      <c r="D127" s="223">
        <v>5569</v>
      </c>
      <c r="E127" s="223">
        <v>4351</v>
      </c>
      <c r="F127" s="223">
        <v>2941</v>
      </c>
      <c r="G127" s="223">
        <v>3874</v>
      </c>
      <c r="H127" s="223">
        <v>3396</v>
      </c>
      <c r="I127" s="223">
        <v>4390</v>
      </c>
      <c r="J127" s="223">
        <v>4349</v>
      </c>
      <c r="K127" s="223"/>
      <c r="L127" s="39"/>
      <c r="M127" s="39"/>
      <c r="N127" s="39"/>
      <c r="O127" s="39"/>
      <c r="P127" s="39"/>
    </row>
    <row r="128" spans="1:16" s="49" customFormat="1" ht="12.75">
      <c r="A128" s="804"/>
      <c r="B128" s="233" t="s">
        <v>119</v>
      </c>
      <c r="C128" s="223">
        <v>1953</v>
      </c>
      <c r="D128" s="223">
        <v>3065</v>
      </c>
      <c r="E128" s="223">
        <v>2956</v>
      </c>
      <c r="F128" s="223">
        <v>2817</v>
      </c>
      <c r="G128" s="223">
        <v>2527</v>
      </c>
      <c r="H128" s="223">
        <v>3090</v>
      </c>
      <c r="I128" s="223">
        <v>2555</v>
      </c>
      <c r="J128" s="223"/>
      <c r="K128" s="223"/>
      <c r="L128" s="39"/>
      <c r="M128" s="39"/>
      <c r="N128" s="39"/>
      <c r="O128" s="39"/>
      <c r="P128" s="39"/>
    </row>
    <row r="129" spans="1:16" s="49" customFormat="1" ht="12.75" customHeight="1">
      <c r="A129" s="804"/>
      <c r="B129" s="233" t="s">
        <v>120</v>
      </c>
      <c r="C129" s="223">
        <v>4549</v>
      </c>
      <c r="D129" s="223">
        <v>5586</v>
      </c>
      <c r="E129" s="223">
        <v>4823</v>
      </c>
      <c r="F129" s="223">
        <v>3404</v>
      </c>
      <c r="G129" s="223">
        <v>4492</v>
      </c>
      <c r="H129" s="223">
        <v>4378</v>
      </c>
      <c r="I129" s="223">
        <v>4787</v>
      </c>
      <c r="J129" s="223">
        <v>4349</v>
      </c>
      <c r="K129" s="223"/>
      <c r="L129" s="39"/>
      <c r="M129" s="39"/>
      <c r="N129" s="39"/>
      <c r="O129" s="39"/>
      <c r="P129" s="39"/>
    </row>
    <row r="130" spans="1:16" s="49" customFormat="1" ht="22.5">
      <c r="A130" s="804"/>
      <c r="B130" s="233" t="s">
        <v>121</v>
      </c>
      <c r="C130" s="223">
        <v>1885</v>
      </c>
      <c r="D130" s="223">
        <v>6808</v>
      </c>
      <c r="E130" s="223">
        <v>3642</v>
      </c>
      <c r="F130" s="223">
        <v>2334</v>
      </c>
      <c r="G130" s="223">
        <v>3491</v>
      </c>
      <c r="H130" s="223">
        <v>3767</v>
      </c>
      <c r="I130" s="223"/>
      <c r="J130" s="223"/>
      <c r="K130" s="223"/>
      <c r="L130" s="39"/>
      <c r="M130" s="39"/>
      <c r="N130" s="39"/>
      <c r="O130" s="39"/>
      <c r="P130" s="39"/>
    </row>
    <row r="131" spans="1:16" s="49" customFormat="1" ht="12.75">
      <c r="A131" s="801" t="s">
        <v>148</v>
      </c>
      <c r="B131" s="230" t="s">
        <v>7</v>
      </c>
      <c r="C131" s="224">
        <v>1165</v>
      </c>
      <c r="D131" s="224">
        <v>4260</v>
      </c>
      <c r="E131" s="224">
        <v>3422</v>
      </c>
      <c r="F131" s="224">
        <v>2567</v>
      </c>
      <c r="G131" s="224">
        <v>2160</v>
      </c>
      <c r="H131" s="224">
        <v>1336</v>
      </c>
      <c r="I131" s="224">
        <v>1916</v>
      </c>
      <c r="J131" s="224">
        <v>1043</v>
      </c>
      <c r="K131" s="224">
        <v>1715</v>
      </c>
      <c r="L131" s="39"/>
      <c r="M131" s="39"/>
      <c r="N131" s="39"/>
      <c r="O131" s="39"/>
      <c r="P131" s="39"/>
    </row>
    <row r="132" spans="1:16" s="49" customFormat="1" ht="12.75">
      <c r="A132" s="801"/>
      <c r="B132" s="230" t="s">
        <v>124</v>
      </c>
      <c r="C132" s="224">
        <v>1165</v>
      </c>
      <c r="D132" s="224">
        <v>4024</v>
      </c>
      <c r="E132" s="224">
        <v>3292</v>
      </c>
      <c r="F132" s="224">
        <v>2561</v>
      </c>
      <c r="G132" s="224">
        <v>2155</v>
      </c>
      <c r="H132" s="224">
        <v>1323</v>
      </c>
      <c r="I132" s="224">
        <v>1914</v>
      </c>
      <c r="J132" s="224">
        <v>1039</v>
      </c>
      <c r="K132" s="224">
        <v>1667</v>
      </c>
      <c r="L132" s="39"/>
      <c r="M132" s="39"/>
      <c r="N132" s="39"/>
      <c r="O132" s="39"/>
      <c r="P132" s="39"/>
    </row>
    <row r="133" spans="1:16" s="49" customFormat="1" ht="12.75">
      <c r="A133" s="801"/>
      <c r="B133" s="234" t="s">
        <v>125</v>
      </c>
      <c r="C133" s="224">
        <v>2149</v>
      </c>
      <c r="D133" s="224">
        <v>4187</v>
      </c>
      <c r="E133" s="224">
        <v>3786</v>
      </c>
      <c r="F133" s="224">
        <v>3324</v>
      </c>
      <c r="G133" s="224">
        <v>2437</v>
      </c>
      <c r="H133" s="224">
        <v>2079</v>
      </c>
      <c r="I133" s="224">
        <v>2368</v>
      </c>
      <c r="J133" s="224">
        <v>2329</v>
      </c>
      <c r="K133" s="224">
        <v>2445</v>
      </c>
      <c r="L133" s="39"/>
      <c r="M133" s="39"/>
      <c r="N133" s="39"/>
      <c r="O133" s="39"/>
      <c r="P133" s="39"/>
    </row>
    <row r="134" spans="1:16" s="49" customFormat="1" ht="22.5">
      <c r="A134" s="801"/>
      <c r="B134" s="234" t="s">
        <v>126</v>
      </c>
      <c r="C134" s="224">
        <v>1125</v>
      </c>
      <c r="D134" s="224">
        <v>2613</v>
      </c>
      <c r="E134" s="224">
        <v>2073</v>
      </c>
      <c r="F134" s="224">
        <v>1887</v>
      </c>
      <c r="G134" s="224">
        <v>1544</v>
      </c>
      <c r="H134" s="224">
        <v>1204</v>
      </c>
      <c r="I134" s="224">
        <v>1497</v>
      </c>
      <c r="J134" s="224">
        <v>1473</v>
      </c>
      <c r="K134" s="224">
        <v>1084</v>
      </c>
      <c r="L134" s="39"/>
      <c r="M134" s="39"/>
      <c r="N134" s="39"/>
      <c r="O134" s="39"/>
      <c r="P134" s="39"/>
    </row>
    <row r="135" spans="1:16" s="49" customFormat="1" ht="22.5">
      <c r="A135" s="801"/>
      <c r="B135" s="234" t="s">
        <v>127</v>
      </c>
      <c r="C135" s="224">
        <v>5168</v>
      </c>
      <c r="D135" s="224">
        <v>3464</v>
      </c>
      <c r="E135" s="224">
        <v>2196</v>
      </c>
      <c r="F135" s="224">
        <v>2263</v>
      </c>
      <c r="G135" s="224">
        <v>2114</v>
      </c>
      <c r="H135" s="224">
        <v>1175</v>
      </c>
      <c r="I135" s="224">
        <v>2131</v>
      </c>
      <c r="J135" s="224">
        <v>1804</v>
      </c>
      <c r="K135" s="224">
        <v>1741</v>
      </c>
      <c r="L135" s="39"/>
      <c r="M135" s="39"/>
      <c r="N135" s="39"/>
      <c r="O135" s="39"/>
      <c r="P135" s="39"/>
    </row>
    <row r="136" spans="1:16" s="49" customFormat="1" ht="22.5">
      <c r="A136" s="801"/>
      <c r="B136" s="234" t="s">
        <v>128</v>
      </c>
      <c r="C136" s="224">
        <v>1019</v>
      </c>
      <c r="D136" s="224">
        <v>1922</v>
      </c>
      <c r="E136" s="224">
        <v>1511</v>
      </c>
      <c r="F136" s="224">
        <v>2293</v>
      </c>
      <c r="G136" s="224">
        <v>1810</v>
      </c>
      <c r="H136" s="224">
        <v>1158</v>
      </c>
      <c r="I136" s="224">
        <v>1588</v>
      </c>
      <c r="J136" s="224">
        <v>362</v>
      </c>
      <c r="K136" s="224"/>
      <c r="L136" s="39"/>
      <c r="M136" s="39"/>
      <c r="N136" s="39"/>
      <c r="O136" s="39"/>
      <c r="P136" s="39"/>
    </row>
    <row r="137" spans="1:16" s="49" customFormat="1" ht="12.75">
      <c r="A137" s="801"/>
      <c r="B137" s="230" t="s">
        <v>91</v>
      </c>
      <c r="C137" s="224"/>
      <c r="D137" s="224">
        <v>103878</v>
      </c>
      <c r="E137" s="224">
        <v>47425</v>
      </c>
      <c r="F137" s="224">
        <v>9681</v>
      </c>
      <c r="G137" s="224">
        <v>6843</v>
      </c>
      <c r="H137" s="224">
        <v>47880</v>
      </c>
      <c r="I137" s="224">
        <v>7044</v>
      </c>
      <c r="J137" s="224">
        <v>19094</v>
      </c>
      <c r="K137" s="224"/>
      <c r="L137" s="39"/>
      <c r="M137" s="39"/>
      <c r="N137" s="39"/>
      <c r="O137" s="39"/>
      <c r="P137" s="39"/>
    </row>
    <row r="138" spans="1:16" s="49" customFormat="1" ht="12.75">
      <c r="A138" s="801"/>
      <c r="B138" s="234" t="s">
        <v>129</v>
      </c>
      <c r="C138" s="224"/>
      <c r="D138" s="224">
        <v>99061</v>
      </c>
      <c r="E138" s="224">
        <v>43143</v>
      </c>
      <c r="F138" s="224">
        <v>15299</v>
      </c>
      <c r="G138" s="224">
        <v>7129</v>
      </c>
      <c r="H138" s="224">
        <v>21141</v>
      </c>
      <c r="I138" s="224">
        <v>5759</v>
      </c>
      <c r="J138" s="224">
        <v>28465</v>
      </c>
      <c r="K138" s="224"/>
      <c r="L138" s="39"/>
      <c r="M138" s="39"/>
      <c r="N138" s="39"/>
      <c r="O138" s="39"/>
      <c r="P138" s="39"/>
    </row>
    <row r="139" spans="1:16" s="49" customFormat="1" ht="12.75">
      <c r="A139" s="801"/>
      <c r="B139" s="234" t="s">
        <v>130</v>
      </c>
      <c r="C139" s="224"/>
      <c r="D139" s="224">
        <v>289257</v>
      </c>
      <c r="E139" s="224">
        <v>65403</v>
      </c>
      <c r="F139" s="224"/>
      <c r="G139" s="224">
        <v>5258</v>
      </c>
      <c r="H139" s="224">
        <v>106744</v>
      </c>
      <c r="I139" s="224">
        <v>4217</v>
      </c>
      <c r="J139" s="224"/>
      <c r="K139" s="224"/>
      <c r="L139" s="39"/>
      <c r="M139" s="39"/>
      <c r="N139" s="39"/>
      <c r="O139" s="39"/>
      <c r="P139" s="39"/>
    </row>
    <row r="140" spans="1:16" s="49" customFormat="1" ht="22.5">
      <c r="A140" s="801"/>
      <c r="B140" s="234" t="s">
        <v>131</v>
      </c>
      <c r="C140" s="224"/>
      <c r="D140" s="224">
        <v>22170</v>
      </c>
      <c r="E140" s="224">
        <v>9779</v>
      </c>
      <c r="F140" s="224"/>
      <c r="G140" s="224">
        <v>11356</v>
      </c>
      <c r="H140" s="224">
        <v>4769</v>
      </c>
      <c r="I140" s="224">
        <v>11156</v>
      </c>
      <c r="J140" s="224">
        <v>8121</v>
      </c>
      <c r="K140" s="224"/>
      <c r="L140" s="39"/>
      <c r="M140" s="39"/>
      <c r="N140" s="39"/>
      <c r="O140" s="39"/>
      <c r="P140" s="39"/>
    </row>
    <row r="141" spans="1:16" s="49" customFormat="1" ht="12.75">
      <c r="A141" s="804" t="s">
        <v>149</v>
      </c>
      <c r="B141" s="229" t="s">
        <v>7</v>
      </c>
      <c r="C141" s="223">
        <v>2225</v>
      </c>
      <c r="D141" s="223">
        <v>5753</v>
      </c>
      <c r="E141" s="223">
        <v>4293</v>
      </c>
      <c r="F141" s="223">
        <v>3117</v>
      </c>
      <c r="G141" s="223">
        <v>3686</v>
      </c>
      <c r="H141" s="223">
        <v>2006</v>
      </c>
      <c r="I141" s="223">
        <v>2917</v>
      </c>
      <c r="J141" s="223">
        <v>3845</v>
      </c>
      <c r="K141" s="223">
        <v>2036</v>
      </c>
      <c r="L141" s="39"/>
      <c r="M141" s="39"/>
      <c r="N141" s="39"/>
      <c r="O141" s="39"/>
      <c r="P141" s="39"/>
    </row>
    <row r="142" spans="1:16" s="49" customFormat="1" ht="12.75">
      <c r="A142" s="804"/>
      <c r="B142" s="229" t="s">
        <v>134</v>
      </c>
      <c r="C142" s="223">
        <v>1929</v>
      </c>
      <c r="D142" s="223">
        <v>5981</v>
      </c>
      <c r="E142" s="223">
        <v>4512</v>
      </c>
      <c r="F142" s="223">
        <v>4132</v>
      </c>
      <c r="G142" s="223">
        <v>5108</v>
      </c>
      <c r="H142" s="223">
        <v>4257</v>
      </c>
      <c r="I142" s="223">
        <v>3100</v>
      </c>
      <c r="J142" s="223">
        <v>6914</v>
      </c>
      <c r="K142" s="223"/>
      <c r="L142" s="39"/>
      <c r="M142" s="39"/>
      <c r="N142" s="39"/>
      <c r="O142" s="39"/>
      <c r="P142" s="39"/>
    </row>
    <row r="143" spans="1:16" s="49" customFormat="1" ht="12.75">
      <c r="A143" s="804"/>
      <c r="B143" s="229" t="s">
        <v>94</v>
      </c>
      <c r="C143" s="223">
        <v>951</v>
      </c>
      <c r="D143" s="223">
        <v>6840</v>
      </c>
      <c r="E143" s="223">
        <v>5202</v>
      </c>
      <c r="F143" s="223">
        <v>2668</v>
      </c>
      <c r="G143" s="223">
        <v>3781</v>
      </c>
      <c r="H143" s="223">
        <v>1419</v>
      </c>
      <c r="I143" s="223">
        <v>3578</v>
      </c>
      <c r="J143" s="223">
        <v>3289</v>
      </c>
      <c r="K143" s="223">
        <v>2036</v>
      </c>
      <c r="L143" s="39"/>
      <c r="M143" s="39"/>
      <c r="N143" s="39"/>
      <c r="O143" s="39"/>
      <c r="P143" s="39"/>
    </row>
    <row r="144" spans="1:16" s="49" customFormat="1" ht="22.5">
      <c r="A144" s="804"/>
      <c r="B144" s="233" t="s">
        <v>135</v>
      </c>
      <c r="C144" s="223">
        <v>901</v>
      </c>
      <c r="D144" s="223">
        <v>5880</v>
      </c>
      <c r="E144" s="223">
        <v>3896</v>
      </c>
      <c r="F144" s="223">
        <v>2621</v>
      </c>
      <c r="G144" s="223">
        <v>3524</v>
      </c>
      <c r="H144" s="223">
        <v>1393</v>
      </c>
      <c r="I144" s="223">
        <v>2616</v>
      </c>
      <c r="J144" s="223">
        <v>3149</v>
      </c>
      <c r="K144" s="223">
        <v>2773</v>
      </c>
      <c r="L144" s="39"/>
      <c r="M144" s="39"/>
      <c r="N144" s="39"/>
      <c r="O144" s="39"/>
      <c r="P144" s="39"/>
    </row>
    <row r="145" spans="1:16" s="49" customFormat="1" ht="22.5">
      <c r="A145" s="804"/>
      <c r="B145" s="233" t="s">
        <v>136</v>
      </c>
      <c r="C145" s="223"/>
      <c r="D145" s="223">
        <v>9425</v>
      </c>
      <c r="E145" s="223">
        <v>6685</v>
      </c>
      <c r="F145" s="223">
        <v>3227</v>
      </c>
      <c r="G145" s="223">
        <v>5582</v>
      </c>
      <c r="H145" s="223">
        <v>1739</v>
      </c>
      <c r="I145" s="223">
        <v>9022</v>
      </c>
      <c r="J145" s="223">
        <v>5274</v>
      </c>
      <c r="K145" s="223">
        <v>562</v>
      </c>
      <c r="L145" s="39"/>
      <c r="M145" s="39"/>
      <c r="N145" s="39"/>
      <c r="O145" s="39"/>
      <c r="P145" s="39"/>
    </row>
    <row r="146" spans="1:16" s="49" customFormat="1" ht="12.75">
      <c r="A146" s="804"/>
      <c r="B146" s="229" t="s">
        <v>95</v>
      </c>
      <c r="C146" s="223">
        <v>2844</v>
      </c>
      <c r="D146" s="223">
        <v>5291</v>
      </c>
      <c r="E146" s="223">
        <v>3562</v>
      </c>
      <c r="F146" s="223">
        <v>3165</v>
      </c>
      <c r="G146" s="223">
        <v>3033</v>
      </c>
      <c r="H146" s="223">
        <v>1617</v>
      </c>
      <c r="I146" s="223">
        <v>2776</v>
      </c>
      <c r="J146" s="223">
        <v>4087</v>
      </c>
      <c r="K146" s="223"/>
      <c r="L146" s="39"/>
      <c r="M146" s="39"/>
      <c r="N146" s="39"/>
      <c r="O146" s="39"/>
      <c r="P146" s="39"/>
    </row>
    <row r="147" spans="1:16" s="49" customFormat="1" ht="22.5">
      <c r="A147" s="804"/>
      <c r="B147" s="233" t="s">
        <v>137</v>
      </c>
      <c r="C147" s="223">
        <v>2100</v>
      </c>
      <c r="D147" s="223">
        <v>4398</v>
      </c>
      <c r="E147" s="223">
        <v>3415</v>
      </c>
      <c r="F147" s="223">
        <v>2142</v>
      </c>
      <c r="G147" s="223">
        <v>2819</v>
      </c>
      <c r="H147" s="223">
        <v>2398</v>
      </c>
      <c r="I147" s="223">
        <v>1089</v>
      </c>
      <c r="J147" s="223">
        <v>5900</v>
      </c>
      <c r="K147" s="223"/>
      <c r="L147" s="39"/>
      <c r="M147" s="39"/>
      <c r="N147" s="39"/>
      <c r="O147" s="39"/>
      <c r="P147" s="39"/>
    </row>
    <row r="148" spans="1:16" s="49" customFormat="1" ht="22.5">
      <c r="A148" s="804"/>
      <c r="B148" s="233" t="s">
        <v>138</v>
      </c>
      <c r="C148" s="223">
        <v>3671</v>
      </c>
      <c r="D148" s="223">
        <v>5645</v>
      </c>
      <c r="E148" s="223">
        <v>3594</v>
      </c>
      <c r="F148" s="223">
        <v>3186</v>
      </c>
      <c r="G148" s="223">
        <v>2999</v>
      </c>
      <c r="H148" s="223">
        <v>1613</v>
      </c>
      <c r="I148" s="223">
        <v>3082</v>
      </c>
      <c r="J148" s="223">
        <v>3936</v>
      </c>
      <c r="K148" s="223"/>
      <c r="L148" s="39"/>
      <c r="M148" s="39"/>
      <c r="N148" s="39"/>
      <c r="O148" s="39"/>
      <c r="P148" s="39"/>
    </row>
    <row r="149" spans="1:16" s="49" customFormat="1" ht="12.75">
      <c r="A149" s="802" t="s">
        <v>150</v>
      </c>
      <c r="B149" s="238" t="s">
        <v>7</v>
      </c>
      <c r="C149" s="211">
        <v>347</v>
      </c>
      <c r="D149" s="211">
        <v>5710</v>
      </c>
      <c r="E149" s="211">
        <v>2993</v>
      </c>
      <c r="F149" s="211">
        <v>405</v>
      </c>
      <c r="G149" s="211">
        <v>1147</v>
      </c>
      <c r="H149" s="211">
        <v>1596</v>
      </c>
      <c r="I149" s="211">
        <v>856</v>
      </c>
      <c r="J149" s="211">
        <v>431</v>
      </c>
      <c r="K149" s="211">
        <v>56</v>
      </c>
      <c r="L149" s="39"/>
      <c r="M149" s="39"/>
      <c r="N149" s="39"/>
      <c r="O149" s="39"/>
      <c r="P149" s="39"/>
    </row>
    <row r="150" spans="1:16" s="49" customFormat="1" ht="22.5">
      <c r="A150" s="802"/>
      <c r="B150" s="239" t="s">
        <v>151</v>
      </c>
      <c r="C150" s="211">
        <v>172</v>
      </c>
      <c r="D150" s="211">
        <v>3474</v>
      </c>
      <c r="E150" s="211">
        <v>1778</v>
      </c>
      <c r="F150" s="211">
        <v>233</v>
      </c>
      <c r="G150" s="211">
        <v>633</v>
      </c>
      <c r="H150" s="211">
        <v>998</v>
      </c>
      <c r="I150" s="211">
        <v>408</v>
      </c>
      <c r="J150" s="211">
        <v>195</v>
      </c>
      <c r="K150" s="211">
        <v>20</v>
      </c>
      <c r="L150" s="39"/>
      <c r="M150" s="39"/>
      <c r="N150" s="39"/>
      <c r="O150" s="39"/>
      <c r="P150" s="39"/>
    </row>
    <row r="151" spans="1:16" s="49" customFormat="1" ht="22.5">
      <c r="A151" s="802"/>
      <c r="B151" s="239" t="s">
        <v>514</v>
      </c>
      <c r="C151" s="211">
        <v>128</v>
      </c>
      <c r="D151" s="211">
        <v>692</v>
      </c>
      <c r="E151" s="211">
        <v>457</v>
      </c>
      <c r="F151" s="211">
        <v>102</v>
      </c>
      <c r="G151" s="211">
        <v>181</v>
      </c>
      <c r="H151" s="211">
        <v>290</v>
      </c>
      <c r="I151" s="211">
        <v>238</v>
      </c>
      <c r="J151" s="211">
        <v>136</v>
      </c>
      <c r="K151" s="211">
        <v>30</v>
      </c>
      <c r="L151" s="39"/>
      <c r="M151" s="39"/>
      <c r="N151" s="39"/>
      <c r="O151" s="39"/>
      <c r="P151" s="39"/>
    </row>
    <row r="152" spans="1:16" s="49" customFormat="1" ht="22.5">
      <c r="A152" s="802"/>
      <c r="B152" s="239" t="s">
        <v>515</v>
      </c>
      <c r="C152" s="211">
        <v>39</v>
      </c>
      <c r="D152" s="211">
        <v>1075</v>
      </c>
      <c r="E152" s="211">
        <v>535</v>
      </c>
      <c r="F152" s="211">
        <v>50</v>
      </c>
      <c r="G152" s="211">
        <v>252</v>
      </c>
      <c r="H152" s="211">
        <v>259</v>
      </c>
      <c r="I152" s="211">
        <v>178</v>
      </c>
      <c r="J152" s="211">
        <v>90</v>
      </c>
      <c r="K152" s="211">
        <v>5</v>
      </c>
      <c r="L152" s="39"/>
      <c r="M152" s="39"/>
      <c r="N152" s="39"/>
      <c r="O152" s="39"/>
      <c r="P152" s="39"/>
    </row>
    <row r="153" spans="1:16" s="49" customFormat="1" ht="12.75">
      <c r="A153" s="802"/>
      <c r="B153" s="239" t="s">
        <v>516</v>
      </c>
      <c r="C153" s="211">
        <v>8</v>
      </c>
      <c r="D153" s="211">
        <v>469</v>
      </c>
      <c r="E153" s="211">
        <v>223</v>
      </c>
      <c r="F153" s="211">
        <v>20</v>
      </c>
      <c r="G153" s="211">
        <v>81</v>
      </c>
      <c r="H153" s="211">
        <v>49</v>
      </c>
      <c r="I153" s="211">
        <v>32</v>
      </c>
      <c r="J153" s="211">
        <v>10</v>
      </c>
      <c r="K153" s="211">
        <v>1</v>
      </c>
      <c r="L153" s="39"/>
      <c r="M153" s="39"/>
      <c r="N153" s="39"/>
      <c r="O153" s="39"/>
      <c r="P153" s="39"/>
    </row>
    <row r="154" spans="1:16" s="49" customFormat="1" ht="12.75">
      <c r="A154" s="801" t="s">
        <v>152</v>
      </c>
      <c r="B154" s="230" t="s">
        <v>7</v>
      </c>
      <c r="C154" s="240">
        <v>1</v>
      </c>
      <c r="D154" s="240">
        <v>1</v>
      </c>
      <c r="E154" s="240">
        <v>1</v>
      </c>
      <c r="F154" s="240">
        <v>1</v>
      </c>
      <c r="G154" s="240">
        <v>1</v>
      </c>
      <c r="H154" s="240">
        <v>1</v>
      </c>
      <c r="I154" s="240">
        <v>1</v>
      </c>
      <c r="J154" s="240">
        <v>1</v>
      </c>
      <c r="K154" s="240">
        <v>1</v>
      </c>
      <c r="L154" s="39"/>
      <c r="M154" s="39"/>
      <c r="N154" s="39"/>
      <c r="O154" s="39"/>
      <c r="P154" s="39"/>
    </row>
    <row r="155" spans="1:16" s="49" customFormat="1" ht="22.5">
      <c r="A155" s="801"/>
      <c r="B155" s="234" t="s">
        <v>151</v>
      </c>
      <c r="C155" s="240">
        <v>0.496</v>
      </c>
      <c r="D155" s="240">
        <v>0.60799999999999998</v>
      </c>
      <c r="E155" s="240">
        <v>0.59399999999999997</v>
      </c>
      <c r="F155" s="240">
        <v>0.57499999999999996</v>
      </c>
      <c r="G155" s="240">
        <v>0.55200000000000005</v>
      </c>
      <c r="H155" s="240">
        <v>0.625</v>
      </c>
      <c r="I155" s="240">
        <v>0.47699999999999998</v>
      </c>
      <c r="J155" s="240">
        <v>0.45200000000000001</v>
      </c>
      <c r="K155" s="240">
        <v>0.35699999999999998</v>
      </c>
      <c r="L155" s="39"/>
      <c r="M155" s="39"/>
      <c r="N155" s="39"/>
      <c r="O155" s="39"/>
      <c r="P155" s="39"/>
    </row>
    <row r="156" spans="1:16" s="49" customFormat="1" ht="22.5">
      <c r="A156" s="801"/>
      <c r="B156" s="234" t="s">
        <v>514</v>
      </c>
      <c r="C156" s="240">
        <v>0.36899999999999999</v>
      </c>
      <c r="D156" s="240">
        <v>0.121</v>
      </c>
      <c r="E156" s="240">
        <v>0.153</v>
      </c>
      <c r="F156" s="240">
        <v>0.252</v>
      </c>
      <c r="G156" s="240">
        <v>0.158</v>
      </c>
      <c r="H156" s="240">
        <v>0.182</v>
      </c>
      <c r="I156" s="240">
        <v>0.27800000000000002</v>
      </c>
      <c r="J156" s="240">
        <v>0.316</v>
      </c>
      <c r="K156" s="240">
        <v>0.53600000000000003</v>
      </c>
      <c r="L156" s="39"/>
      <c r="M156" s="39"/>
      <c r="N156" s="39"/>
      <c r="O156" s="39"/>
      <c r="P156" s="39"/>
    </row>
    <row r="157" spans="1:16" s="49" customFormat="1" ht="22.5">
      <c r="A157" s="801"/>
      <c r="B157" s="234" t="s">
        <v>515</v>
      </c>
      <c r="C157" s="240">
        <v>0.112</v>
      </c>
      <c r="D157" s="240">
        <v>0.188</v>
      </c>
      <c r="E157" s="240">
        <v>0.17899999999999999</v>
      </c>
      <c r="F157" s="240">
        <v>0.123</v>
      </c>
      <c r="G157" s="240">
        <v>0.22</v>
      </c>
      <c r="H157" s="240">
        <v>0.16200000000000001</v>
      </c>
      <c r="I157" s="240">
        <v>0.20799999999999999</v>
      </c>
      <c r="J157" s="240">
        <v>0.20899999999999999</v>
      </c>
      <c r="K157" s="240">
        <v>8.8999999999999996E-2</v>
      </c>
      <c r="L157" s="39"/>
      <c r="M157" s="39"/>
      <c r="N157" s="39"/>
      <c r="O157" s="39"/>
      <c r="P157" s="39"/>
    </row>
    <row r="158" spans="1:16" s="49" customFormat="1" ht="12.75">
      <c r="A158" s="801"/>
      <c r="B158" s="234" t="s">
        <v>516</v>
      </c>
      <c r="C158" s="240">
        <v>2.3E-2</v>
      </c>
      <c r="D158" s="240">
        <v>8.2000000000000003E-2</v>
      </c>
      <c r="E158" s="240">
        <v>7.4999999999999997E-2</v>
      </c>
      <c r="F158" s="240">
        <v>4.9000000000000002E-2</v>
      </c>
      <c r="G158" s="240">
        <v>7.0999999999999994E-2</v>
      </c>
      <c r="H158" s="240">
        <v>3.1E-2</v>
      </c>
      <c r="I158" s="240">
        <v>3.6999999999999998E-2</v>
      </c>
      <c r="J158" s="240">
        <v>2.3E-2</v>
      </c>
      <c r="K158" s="240">
        <v>1.7999999999999999E-2</v>
      </c>
      <c r="L158" s="39"/>
      <c r="M158" s="39"/>
      <c r="N158" s="39"/>
      <c r="O158" s="39"/>
      <c r="P158" s="39"/>
    </row>
    <row r="159" spans="1:16" s="49" customFormat="1" ht="12.75">
      <c r="A159" s="804" t="s">
        <v>153</v>
      </c>
      <c r="B159" s="229" t="s">
        <v>7</v>
      </c>
      <c r="C159" s="204">
        <v>172</v>
      </c>
      <c r="D159" s="204">
        <v>3474</v>
      </c>
      <c r="E159" s="204">
        <v>1778</v>
      </c>
      <c r="F159" s="204">
        <v>233</v>
      </c>
      <c r="G159" s="204">
        <v>633</v>
      </c>
      <c r="H159" s="204">
        <v>998</v>
      </c>
      <c r="I159" s="204">
        <v>408</v>
      </c>
      <c r="J159" s="204">
        <v>195</v>
      </c>
      <c r="K159" s="204">
        <v>20</v>
      </c>
      <c r="L159" s="39"/>
      <c r="M159" s="39"/>
      <c r="N159" s="39"/>
      <c r="O159" s="39"/>
      <c r="P159" s="39"/>
    </row>
    <row r="160" spans="1:16" s="49" customFormat="1" ht="12.75" customHeight="1">
      <c r="A160" s="804"/>
      <c r="B160" s="233" t="s">
        <v>154</v>
      </c>
      <c r="C160" s="204">
        <v>27</v>
      </c>
      <c r="D160" s="204">
        <v>1796</v>
      </c>
      <c r="E160" s="204">
        <v>760</v>
      </c>
      <c r="F160" s="204">
        <v>54</v>
      </c>
      <c r="G160" s="204">
        <v>151</v>
      </c>
      <c r="H160" s="204">
        <v>497</v>
      </c>
      <c r="I160" s="204">
        <v>66</v>
      </c>
      <c r="J160" s="204">
        <v>30</v>
      </c>
      <c r="K160" s="204"/>
      <c r="L160" s="39"/>
      <c r="M160" s="39"/>
      <c r="N160" s="39"/>
      <c r="O160" s="39"/>
      <c r="P160" s="39"/>
    </row>
    <row r="161" spans="1:16" s="49" customFormat="1" ht="12.75">
      <c r="A161" s="804"/>
      <c r="B161" s="233" t="s">
        <v>155</v>
      </c>
      <c r="C161" s="204">
        <v>122</v>
      </c>
      <c r="D161" s="204">
        <v>981</v>
      </c>
      <c r="E161" s="204">
        <v>658</v>
      </c>
      <c r="F161" s="204">
        <v>81</v>
      </c>
      <c r="G161" s="204">
        <v>283</v>
      </c>
      <c r="H161" s="204">
        <v>131</v>
      </c>
      <c r="I161" s="204">
        <v>274</v>
      </c>
      <c r="J161" s="204">
        <v>94</v>
      </c>
      <c r="K161" s="204">
        <v>16</v>
      </c>
      <c r="L161" s="39"/>
      <c r="M161" s="39"/>
      <c r="N161" s="39"/>
      <c r="O161" s="39"/>
      <c r="P161" s="39"/>
    </row>
    <row r="162" spans="1:16" s="49" customFormat="1" ht="12.75">
      <c r="A162" s="804"/>
      <c r="B162" s="233" t="s">
        <v>77</v>
      </c>
      <c r="C162" s="204">
        <v>23</v>
      </c>
      <c r="D162" s="204">
        <v>697</v>
      </c>
      <c r="E162" s="204">
        <v>360</v>
      </c>
      <c r="F162" s="204">
        <v>98</v>
      </c>
      <c r="G162" s="204">
        <v>199</v>
      </c>
      <c r="H162" s="204">
        <v>370</v>
      </c>
      <c r="I162" s="204">
        <v>68</v>
      </c>
      <c r="J162" s="204">
        <v>71</v>
      </c>
      <c r="K162" s="204">
        <v>4</v>
      </c>
      <c r="L162" s="39"/>
      <c r="M162" s="39"/>
      <c r="N162" s="39"/>
      <c r="O162" s="39"/>
      <c r="P162" s="39"/>
    </row>
    <row r="163" spans="1:16" s="49" customFormat="1" ht="12.75">
      <c r="A163" s="801" t="s">
        <v>517</v>
      </c>
      <c r="B163" s="230" t="s">
        <v>7</v>
      </c>
      <c r="C163" s="205">
        <v>128</v>
      </c>
      <c r="D163" s="205">
        <v>692</v>
      </c>
      <c r="E163" s="205">
        <v>457</v>
      </c>
      <c r="F163" s="205">
        <v>102</v>
      </c>
      <c r="G163" s="205">
        <v>181</v>
      </c>
      <c r="H163" s="205">
        <v>290</v>
      </c>
      <c r="I163" s="205">
        <v>238</v>
      </c>
      <c r="J163" s="205">
        <v>136</v>
      </c>
      <c r="K163" s="205">
        <v>30</v>
      </c>
      <c r="L163" s="39"/>
      <c r="M163" s="39"/>
      <c r="N163" s="39"/>
      <c r="O163" s="39"/>
      <c r="P163" s="39"/>
    </row>
    <row r="164" spans="1:16" s="49" customFormat="1" ht="12.75" customHeight="1">
      <c r="A164" s="801"/>
      <c r="B164" s="234" t="s">
        <v>154</v>
      </c>
      <c r="C164" s="205">
        <v>4</v>
      </c>
      <c r="D164" s="205">
        <v>180</v>
      </c>
      <c r="E164" s="205">
        <v>32</v>
      </c>
      <c r="F164" s="205">
        <v>4</v>
      </c>
      <c r="G164" s="205">
        <v>6</v>
      </c>
      <c r="H164" s="205">
        <v>33</v>
      </c>
      <c r="I164" s="205">
        <v>7</v>
      </c>
      <c r="J164" s="205">
        <v>2</v>
      </c>
      <c r="K164" s="205"/>
      <c r="L164" s="39"/>
      <c r="M164" s="39"/>
      <c r="N164" s="39"/>
      <c r="O164" s="39"/>
      <c r="P164" s="39"/>
    </row>
    <row r="165" spans="1:16" s="49" customFormat="1" ht="12.75">
      <c r="A165" s="801"/>
      <c r="B165" s="234" t="s">
        <v>155</v>
      </c>
      <c r="C165" s="205">
        <v>119</v>
      </c>
      <c r="D165" s="205">
        <v>413</v>
      </c>
      <c r="E165" s="205">
        <v>384</v>
      </c>
      <c r="F165" s="205">
        <v>79</v>
      </c>
      <c r="G165" s="205">
        <v>161</v>
      </c>
      <c r="H165" s="205">
        <v>201</v>
      </c>
      <c r="I165" s="205">
        <v>221</v>
      </c>
      <c r="J165" s="205">
        <v>124</v>
      </c>
      <c r="K165" s="205">
        <v>30</v>
      </c>
      <c r="L165" s="39"/>
      <c r="M165" s="39"/>
      <c r="N165" s="39"/>
      <c r="O165" s="39"/>
      <c r="P165" s="39"/>
    </row>
    <row r="166" spans="1:16" s="49" customFormat="1" ht="12.75">
      <c r="A166" s="801"/>
      <c r="B166" s="234" t="s">
        <v>77</v>
      </c>
      <c r="C166" s="205">
        <v>5</v>
      </c>
      <c r="D166" s="205">
        <v>99</v>
      </c>
      <c r="E166" s="205">
        <v>41</v>
      </c>
      <c r="F166" s="205">
        <v>19</v>
      </c>
      <c r="G166" s="205">
        <v>14</v>
      </c>
      <c r="H166" s="205">
        <v>56</v>
      </c>
      <c r="I166" s="205">
        <v>10</v>
      </c>
      <c r="J166" s="205">
        <v>10</v>
      </c>
      <c r="K166" s="205"/>
      <c r="L166" s="39"/>
      <c r="M166" s="39"/>
      <c r="N166" s="39"/>
      <c r="O166" s="39"/>
      <c r="P166" s="39"/>
    </row>
    <row r="167" spans="1:16" s="49" customFormat="1" ht="12.75">
      <c r="A167" s="804" t="s">
        <v>518</v>
      </c>
      <c r="B167" s="229" t="s">
        <v>7</v>
      </c>
      <c r="C167" s="204">
        <v>39</v>
      </c>
      <c r="D167" s="204">
        <v>1075</v>
      </c>
      <c r="E167" s="204">
        <v>535</v>
      </c>
      <c r="F167" s="204">
        <v>50</v>
      </c>
      <c r="G167" s="204">
        <v>252</v>
      </c>
      <c r="H167" s="204">
        <v>259</v>
      </c>
      <c r="I167" s="204">
        <v>178</v>
      </c>
      <c r="J167" s="204">
        <v>90</v>
      </c>
      <c r="K167" s="204">
        <v>5</v>
      </c>
      <c r="L167" s="39"/>
      <c r="M167" s="39"/>
      <c r="N167" s="39"/>
      <c r="O167" s="39"/>
      <c r="P167" s="39"/>
    </row>
    <row r="168" spans="1:16" s="49" customFormat="1" ht="22.5">
      <c r="A168" s="804"/>
      <c r="B168" s="233" t="s">
        <v>154</v>
      </c>
      <c r="C168" s="204">
        <v>1</v>
      </c>
      <c r="D168" s="204">
        <v>68</v>
      </c>
      <c r="E168" s="204">
        <v>27</v>
      </c>
      <c r="F168" s="204">
        <v>2</v>
      </c>
      <c r="G168" s="204">
        <v>1</v>
      </c>
      <c r="H168" s="204">
        <v>2</v>
      </c>
      <c r="I168" s="204">
        <v>6</v>
      </c>
      <c r="J168" s="204">
        <v>1</v>
      </c>
      <c r="K168" s="204"/>
      <c r="L168" s="39"/>
      <c r="M168" s="39"/>
      <c r="N168" s="39"/>
      <c r="O168" s="39"/>
      <c r="P168" s="39"/>
    </row>
    <row r="169" spans="1:16" s="49" customFormat="1" ht="12.75">
      <c r="A169" s="804"/>
      <c r="B169" s="233" t="s">
        <v>155</v>
      </c>
      <c r="C169" s="204">
        <v>36</v>
      </c>
      <c r="D169" s="204">
        <v>982</v>
      </c>
      <c r="E169" s="204">
        <v>498</v>
      </c>
      <c r="F169" s="204">
        <v>42</v>
      </c>
      <c r="G169" s="204">
        <v>249</v>
      </c>
      <c r="H169" s="204">
        <v>252</v>
      </c>
      <c r="I169" s="204">
        <v>167</v>
      </c>
      <c r="J169" s="204">
        <v>87</v>
      </c>
      <c r="K169" s="204">
        <v>5</v>
      </c>
      <c r="L169" s="39"/>
      <c r="M169" s="39"/>
      <c r="N169" s="39"/>
      <c r="O169" s="39"/>
      <c r="P169" s="39"/>
    </row>
    <row r="170" spans="1:16" s="49" customFormat="1" ht="12.75">
      <c r="A170" s="804"/>
      <c r="B170" s="233" t="s">
        <v>77</v>
      </c>
      <c r="C170" s="204">
        <v>2</v>
      </c>
      <c r="D170" s="204">
        <v>25</v>
      </c>
      <c r="E170" s="204">
        <v>10</v>
      </c>
      <c r="F170" s="204">
        <v>6</v>
      </c>
      <c r="G170" s="204">
        <v>2</v>
      </c>
      <c r="H170" s="204">
        <v>5</v>
      </c>
      <c r="I170" s="204">
        <v>5</v>
      </c>
      <c r="J170" s="204">
        <v>2</v>
      </c>
      <c r="K170" s="204"/>
      <c r="L170" s="39"/>
      <c r="M170" s="39"/>
      <c r="N170" s="39"/>
      <c r="O170" s="39"/>
      <c r="P170" s="39"/>
    </row>
    <row r="171" spans="1:16" s="49" customFormat="1" ht="12.75">
      <c r="A171" s="801" t="s">
        <v>519</v>
      </c>
      <c r="B171" s="230" t="s">
        <v>7</v>
      </c>
      <c r="C171" s="205">
        <v>8</v>
      </c>
      <c r="D171" s="205">
        <v>469</v>
      </c>
      <c r="E171" s="205">
        <v>223</v>
      </c>
      <c r="F171" s="205">
        <v>20</v>
      </c>
      <c r="G171" s="205">
        <v>81</v>
      </c>
      <c r="H171" s="205">
        <v>49</v>
      </c>
      <c r="I171" s="205">
        <v>32</v>
      </c>
      <c r="J171" s="205">
        <v>10</v>
      </c>
      <c r="K171" s="205">
        <v>1</v>
      </c>
      <c r="L171" s="39"/>
      <c r="M171" s="39"/>
      <c r="N171" s="39"/>
      <c r="O171" s="39"/>
      <c r="P171" s="39"/>
    </row>
    <row r="172" spans="1:16" s="49" customFormat="1" ht="12.75" customHeight="1">
      <c r="A172" s="801"/>
      <c r="B172" s="234" t="s">
        <v>154</v>
      </c>
      <c r="C172" s="205">
        <v>2</v>
      </c>
      <c r="D172" s="205">
        <v>17</v>
      </c>
      <c r="E172" s="205">
        <v>8</v>
      </c>
      <c r="F172" s="205">
        <v>1</v>
      </c>
      <c r="G172" s="205">
        <v>0</v>
      </c>
      <c r="H172" s="205">
        <v>0</v>
      </c>
      <c r="I172" s="205">
        <v>1</v>
      </c>
      <c r="J172" s="205">
        <v>0</v>
      </c>
      <c r="K172" s="205">
        <v>1</v>
      </c>
      <c r="L172" s="39"/>
      <c r="M172" s="39"/>
      <c r="N172" s="39"/>
      <c r="O172" s="39"/>
      <c r="P172" s="39"/>
    </row>
    <row r="173" spans="1:16" s="49" customFormat="1" ht="12.75">
      <c r="A173" s="801"/>
      <c r="B173" s="234" t="s">
        <v>155</v>
      </c>
      <c r="C173" s="205">
        <v>5</v>
      </c>
      <c r="D173" s="205">
        <v>444</v>
      </c>
      <c r="E173" s="205">
        <v>214</v>
      </c>
      <c r="F173" s="205">
        <v>17</v>
      </c>
      <c r="G173" s="205">
        <v>81</v>
      </c>
      <c r="H173" s="205">
        <v>49</v>
      </c>
      <c r="I173" s="205">
        <v>31</v>
      </c>
      <c r="J173" s="205">
        <v>10</v>
      </c>
      <c r="K173" s="205"/>
      <c r="L173" s="39"/>
      <c r="M173" s="39"/>
      <c r="N173" s="39"/>
      <c r="O173" s="39"/>
      <c r="P173" s="39"/>
    </row>
    <row r="174" spans="1:16" s="49" customFormat="1" ht="12.75">
      <c r="A174" s="801"/>
      <c r="B174" s="234" t="s">
        <v>77</v>
      </c>
      <c r="C174" s="205">
        <v>1</v>
      </c>
      <c r="D174" s="205">
        <v>8</v>
      </c>
      <c r="E174" s="205">
        <v>1</v>
      </c>
      <c r="F174" s="205">
        <v>2</v>
      </c>
      <c r="G174" s="205">
        <v>0</v>
      </c>
      <c r="H174" s="205">
        <v>0</v>
      </c>
      <c r="I174" s="205"/>
      <c r="J174" s="205">
        <v>0</v>
      </c>
      <c r="K174" s="205"/>
      <c r="L174" s="39"/>
      <c r="M174" s="39"/>
      <c r="N174" s="39"/>
      <c r="O174" s="39"/>
      <c r="P174" s="39"/>
    </row>
    <row r="175" spans="1:16" s="49" customFormat="1" ht="12.75">
      <c r="A175" s="804" t="s">
        <v>498</v>
      </c>
      <c r="B175" s="229" t="s">
        <v>7</v>
      </c>
      <c r="C175" s="226">
        <v>4228</v>
      </c>
      <c r="D175" s="226">
        <v>39082</v>
      </c>
      <c r="E175" s="226">
        <v>23367</v>
      </c>
      <c r="F175" s="226">
        <v>3175</v>
      </c>
      <c r="G175" s="226">
        <v>13911</v>
      </c>
      <c r="H175" s="226">
        <v>18112</v>
      </c>
      <c r="I175" s="226">
        <v>9095</v>
      </c>
      <c r="J175" s="226">
        <v>8464</v>
      </c>
      <c r="K175" s="226">
        <v>976</v>
      </c>
      <c r="L175" s="39"/>
      <c r="M175" s="39"/>
      <c r="N175" s="39"/>
      <c r="O175" s="39"/>
      <c r="P175" s="39"/>
    </row>
    <row r="176" spans="1:16" s="49" customFormat="1" ht="22.5">
      <c r="A176" s="804"/>
      <c r="B176" s="233" t="s">
        <v>490</v>
      </c>
      <c r="C176" s="226">
        <v>506</v>
      </c>
      <c r="D176" s="226">
        <v>2620</v>
      </c>
      <c r="E176" s="226">
        <v>1582</v>
      </c>
      <c r="F176" s="226">
        <v>270</v>
      </c>
      <c r="G176" s="226">
        <v>620</v>
      </c>
      <c r="H176" s="226">
        <v>895</v>
      </c>
      <c r="I176" s="226">
        <v>710</v>
      </c>
      <c r="J176" s="226">
        <v>222</v>
      </c>
      <c r="K176" s="226">
        <v>45</v>
      </c>
      <c r="L176" s="39"/>
      <c r="M176" s="39"/>
      <c r="N176" s="39"/>
      <c r="O176" s="39"/>
      <c r="P176" s="39"/>
    </row>
    <row r="177" spans="1:16" s="49" customFormat="1" ht="22.5">
      <c r="A177" s="804"/>
      <c r="B177" s="233" t="s">
        <v>491</v>
      </c>
      <c r="C177" s="226">
        <v>1573</v>
      </c>
      <c r="D177" s="226">
        <v>2677</v>
      </c>
      <c r="E177" s="226">
        <v>2560</v>
      </c>
      <c r="F177" s="226">
        <v>720</v>
      </c>
      <c r="G177" s="226">
        <v>1254</v>
      </c>
      <c r="H177" s="226">
        <v>3609</v>
      </c>
      <c r="I177" s="226">
        <v>1997</v>
      </c>
      <c r="J177" s="226">
        <v>1291</v>
      </c>
      <c r="K177" s="226">
        <v>279</v>
      </c>
      <c r="L177" s="39"/>
      <c r="M177" s="39"/>
      <c r="N177" s="39"/>
      <c r="O177" s="39"/>
      <c r="P177" s="39"/>
    </row>
    <row r="178" spans="1:16" s="49" customFormat="1" ht="22.5">
      <c r="A178" s="804"/>
      <c r="B178" s="233" t="s">
        <v>492</v>
      </c>
      <c r="C178" s="226">
        <v>1401</v>
      </c>
      <c r="D178" s="226">
        <v>14198</v>
      </c>
      <c r="E178" s="226">
        <v>8011</v>
      </c>
      <c r="F178" s="226">
        <v>887</v>
      </c>
      <c r="G178" s="226">
        <v>6331</v>
      </c>
      <c r="H178" s="226">
        <v>9169</v>
      </c>
      <c r="I178" s="226">
        <v>4320</v>
      </c>
      <c r="J178" s="226">
        <v>2542</v>
      </c>
      <c r="K178" s="226">
        <v>78</v>
      </c>
      <c r="L178" s="39"/>
      <c r="M178" s="39"/>
      <c r="N178" s="39"/>
      <c r="O178" s="39"/>
      <c r="P178" s="39"/>
    </row>
    <row r="179" spans="1:16" s="49" customFormat="1" ht="12.75">
      <c r="A179" s="804"/>
      <c r="B179" s="233" t="s">
        <v>493</v>
      </c>
      <c r="C179" s="226">
        <v>749</v>
      </c>
      <c r="D179" s="226">
        <v>19587</v>
      </c>
      <c r="E179" s="226">
        <v>11215</v>
      </c>
      <c r="F179" s="226">
        <v>1298</v>
      </c>
      <c r="G179" s="226">
        <v>5706</v>
      </c>
      <c r="H179" s="226">
        <v>4439</v>
      </c>
      <c r="I179" s="226">
        <v>2069</v>
      </c>
      <c r="J179" s="226">
        <v>4409</v>
      </c>
      <c r="K179" s="226">
        <v>575</v>
      </c>
      <c r="L179" s="39"/>
      <c r="M179" s="39"/>
      <c r="N179" s="39"/>
      <c r="O179" s="39"/>
      <c r="P179" s="39"/>
    </row>
    <row r="180" spans="1:16" s="49" customFormat="1" ht="12.75">
      <c r="A180" s="801" t="s">
        <v>156</v>
      </c>
      <c r="B180" s="230" t="s">
        <v>7</v>
      </c>
      <c r="C180" s="240">
        <v>1</v>
      </c>
      <c r="D180" s="240">
        <v>1</v>
      </c>
      <c r="E180" s="240">
        <v>1</v>
      </c>
      <c r="F180" s="240">
        <v>1</v>
      </c>
      <c r="G180" s="240">
        <v>1</v>
      </c>
      <c r="H180" s="240">
        <v>1</v>
      </c>
      <c r="I180" s="240">
        <v>1</v>
      </c>
      <c r="J180" s="240">
        <v>1</v>
      </c>
      <c r="K180" s="240">
        <v>1</v>
      </c>
      <c r="L180" s="39"/>
      <c r="M180" s="39"/>
      <c r="N180" s="39"/>
      <c r="O180" s="39"/>
      <c r="P180" s="39"/>
    </row>
    <row r="181" spans="1:16" s="49" customFormat="1" ht="22.5">
      <c r="A181" s="801"/>
      <c r="B181" s="234" t="s">
        <v>490</v>
      </c>
      <c r="C181" s="240">
        <v>0.12</v>
      </c>
      <c r="D181" s="240">
        <v>6.7000000000000004E-2</v>
      </c>
      <c r="E181" s="240">
        <v>6.8000000000000005E-2</v>
      </c>
      <c r="F181" s="240">
        <v>8.5000000000000006E-2</v>
      </c>
      <c r="G181" s="240">
        <v>4.4999999999999998E-2</v>
      </c>
      <c r="H181" s="240">
        <v>4.9000000000000002E-2</v>
      </c>
      <c r="I181" s="240">
        <v>7.8E-2</v>
      </c>
      <c r="J181" s="240">
        <v>2.5999999999999999E-2</v>
      </c>
      <c r="K181" s="240">
        <v>4.5999999999999999E-2</v>
      </c>
      <c r="L181" s="39"/>
      <c r="M181" s="39"/>
      <c r="N181" s="39"/>
      <c r="O181" s="39"/>
      <c r="P181" s="39"/>
    </row>
    <row r="182" spans="1:16" s="49" customFormat="1" ht="22.5">
      <c r="A182" s="801"/>
      <c r="B182" s="234" t="s">
        <v>491</v>
      </c>
      <c r="C182" s="240">
        <v>0.372</v>
      </c>
      <c r="D182" s="240">
        <v>6.9000000000000006E-2</v>
      </c>
      <c r="E182" s="240">
        <v>0.11</v>
      </c>
      <c r="F182" s="240">
        <v>0.22700000000000001</v>
      </c>
      <c r="G182" s="240">
        <v>0.09</v>
      </c>
      <c r="H182" s="240">
        <v>0.19900000000000001</v>
      </c>
      <c r="I182" s="240">
        <v>0.22</v>
      </c>
      <c r="J182" s="240">
        <v>0.153</v>
      </c>
      <c r="K182" s="240">
        <v>0.28599999999999998</v>
      </c>
      <c r="L182" s="39"/>
      <c r="M182" s="39"/>
      <c r="N182" s="39"/>
      <c r="O182" s="39"/>
      <c r="P182" s="39"/>
    </row>
    <row r="183" spans="1:16" s="49" customFormat="1" ht="22.5">
      <c r="A183" s="801"/>
      <c r="B183" s="234" t="s">
        <v>492</v>
      </c>
      <c r="C183" s="240">
        <v>0.33100000000000002</v>
      </c>
      <c r="D183" s="240">
        <v>0.36299999999999999</v>
      </c>
      <c r="E183" s="240">
        <v>0.34300000000000003</v>
      </c>
      <c r="F183" s="240">
        <v>0.27900000000000003</v>
      </c>
      <c r="G183" s="240">
        <v>0.45500000000000002</v>
      </c>
      <c r="H183" s="240">
        <v>0.50600000000000001</v>
      </c>
      <c r="I183" s="240">
        <v>0.47499999999999998</v>
      </c>
      <c r="J183" s="240">
        <v>0.3</v>
      </c>
      <c r="K183" s="240">
        <v>0.08</v>
      </c>
      <c r="L183" s="39"/>
      <c r="M183" s="39"/>
      <c r="N183" s="39"/>
      <c r="O183" s="39"/>
      <c r="P183" s="39"/>
    </row>
    <row r="184" spans="1:16" s="49" customFormat="1" ht="12.75">
      <c r="A184" s="801"/>
      <c r="B184" s="234" t="s">
        <v>493</v>
      </c>
      <c r="C184" s="240">
        <v>0.17699999999999999</v>
      </c>
      <c r="D184" s="240">
        <v>0.501</v>
      </c>
      <c r="E184" s="240">
        <v>0.48</v>
      </c>
      <c r="F184" s="240">
        <v>0.40899999999999997</v>
      </c>
      <c r="G184" s="240">
        <v>0.41</v>
      </c>
      <c r="H184" s="240">
        <v>0.245</v>
      </c>
      <c r="I184" s="240">
        <v>0.22700000000000001</v>
      </c>
      <c r="J184" s="240">
        <v>0.52100000000000002</v>
      </c>
      <c r="K184" s="240">
        <v>0.58799999999999997</v>
      </c>
      <c r="L184" s="39"/>
      <c r="M184" s="39"/>
      <c r="N184" s="39"/>
      <c r="O184" s="39"/>
      <c r="P184" s="39"/>
    </row>
    <row r="185" spans="1:16" s="49" customFormat="1" ht="12.75">
      <c r="A185" s="804" t="s">
        <v>500</v>
      </c>
      <c r="B185" s="229" t="s">
        <v>7</v>
      </c>
      <c r="C185" s="226">
        <v>506</v>
      </c>
      <c r="D185" s="226">
        <v>2620</v>
      </c>
      <c r="E185" s="226">
        <v>1582</v>
      </c>
      <c r="F185" s="226">
        <v>270</v>
      </c>
      <c r="G185" s="226">
        <v>620</v>
      </c>
      <c r="H185" s="226">
        <v>895</v>
      </c>
      <c r="I185" s="226">
        <v>710</v>
      </c>
      <c r="J185" s="226">
        <v>222</v>
      </c>
      <c r="K185" s="226">
        <v>45</v>
      </c>
      <c r="L185" s="39"/>
      <c r="M185" s="39"/>
      <c r="N185" s="39"/>
      <c r="O185" s="39"/>
      <c r="P185" s="39"/>
    </row>
    <row r="186" spans="1:16" s="49" customFormat="1" ht="12.75" customHeight="1">
      <c r="A186" s="804"/>
      <c r="B186" s="233" t="s">
        <v>154</v>
      </c>
      <c r="C186" s="226">
        <v>29</v>
      </c>
      <c r="D186" s="226">
        <v>1068</v>
      </c>
      <c r="E186" s="226">
        <v>399</v>
      </c>
      <c r="F186" s="226">
        <v>33</v>
      </c>
      <c r="G186" s="226">
        <v>67</v>
      </c>
      <c r="H186" s="226">
        <v>245</v>
      </c>
      <c r="I186" s="226">
        <v>25</v>
      </c>
      <c r="J186" s="226">
        <v>28</v>
      </c>
      <c r="K186" s="226"/>
      <c r="L186" s="39"/>
      <c r="M186" s="39"/>
      <c r="N186" s="39"/>
      <c r="O186" s="39"/>
      <c r="P186" s="39"/>
    </row>
    <row r="187" spans="1:16" s="49" customFormat="1" ht="12.75">
      <c r="A187" s="804"/>
      <c r="B187" s="233" t="s">
        <v>155</v>
      </c>
      <c r="C187" s="226">
        <v>459</v>
      </c>
      <c r="D187" s="226">
        <v>1185</v>
      </c>
      <c r="E187" s="226">
        <v>977</v>
      </c>
      <c r="F187" s="226">
        <v>148</v>
      </c>
      <c r="G187" s="226">
        <v>425</v>
      </c>
      <c r="H187" s="226">
        <v>347</v>
      </c>
      <c r="I187" s="226">
        <v>619</v>
      </c>
      <c r="J187" s="226">
        <v>150</v>
      </c>
      <c r="K187" s="226">
        <v>36</v>
      </c>
      <c r="L187" s="39"/>
      <c r="M187" s="39"/>
      <c r="N187" s="39"/>
      <c r="O187" s="39"/>
      <c r="P187" s="39"/>
    </row>
    <row r="188" spans="1:16" s="49" customFormat="1" ht="12.75">
      <c r="A188" s="804"/>
      <c r="B188" s="233" t="s">
        <v>77</v>
      </c>
      <c r="C188" s="226">
        <v>18</v>
      </c>
      <c r="D188" s="226">
        <v>366</v>
      </c>
      <c r="E188" s="226">
        <v>206</v>
      </c>
      <c r="F188" s="226">
        <v>90</v>
      </c>
      <c r="G188" s="226">
        <v>128</v>
      </c>
      <c r="H188" s="226">
        <v>303</v>
      </c>
      <c r="I188" s="226">
        <v>65</v>
      </c>
      <c r="J188" s="226">
        <v>43</v>
      </c>
      <c r="K188" s="226">
        <v>9</v>
      </c>
      <c r="L188" s="39"/>
      <c r="M188" s="39"/>
      <c r="N188" s="39"/>
      <c r="O188" s="39"/>
      <c r="P188" s="39"/>
    </row>
    <row r="189" spans="1:16" s="49" customFormat="1" ht="12.75">
      <c r="A189" s="801" t="s">
        <v>501</v>
      </c>
      <c r="B189" s="230" t="s">
        <v>7</v>
      </c>
      <c r="C189" s="227">
        <v>1573</v>
      </c>
      <c r="D189" s="227">
        <v>2677</v>
      </c>
      <c r="E189" s="227">
        <v>2560</v>
      </c>
      <c r="F189" s="227">
        <v>720</v>
      </c>
      <c r="G189" s="227">
        <v>1254</v>
      </c>
      <c r="H189" s="227">
        <v>3609</v>
      </c>
      <c r="I189" s="227">
        <v>1997</v>
      </c>
      <c r="J189" s="227">
        <v>1291</v>
      </c>
      <c r="K189" s="227">
        <v>279</v>
      </c>
      <c r="L189" s="39"/>
      <c r="M189" s="39"/>
      <c r="N189" s="39"/>
      <c r="O189" s="39"/>
      <c r="P189" s="39"/>
    </row>
    <row r="190" spans="1:16" s="49" customFormat="1" ht="12.75" customHeight="1">
      <c r="A190" s="801"/>
      <c r="B190" s="234" t="s">
        <v>154</v>
      </c>
      <c r="C190" s="227">
        <v>76</v>
      </c>
      <c r="D190" s="227">
        <v>530</v>
      </c>
      <c r="E190" s="227">
        <v>146</v>
      </c>
      <c r="F190" s="227">
        <v>96</v>
      </c>
      <c r="G190" s="227">
        <v>27</v>
      </c>
      <c r="H190" s="227">
        <v>147</v>
      </c>
      <c r="I190" s="227">
        <v>10</v>
      </c>
      <c r="J190" s="227">
        <v>23</v>
      </c>
      <c r="K190" s="227"/>
      <c r="L190" s="39"/>
      <c r="M190" s="39"/>
      <c r="N190" s="39"/>
      <c r="O190" s="39"/>
      <c r="P190" s="39"/>
    </row>
    <row r="191" spans="1:16" s="49" customFormat="1" ht="12.75">
      <c r="A191" s="801"/>
      <c r="B191" s="234" t="s">
        <v>155</v>
      </c>
      <c r="C191" s="227">
        <v>1435</v>
      </c>
      <c r="D191" s="227">
        <v>1882</v>
      </c>
      <c r="E191" s="227">
        <v>2264</v>
      </c>
      <c r="F191" s="227">
        <v>541</v>
      </c>
      <c r="G191" s="227">
        <v>1190</v>
      </c>
      <c r="H191" s="227">
        <v>3025</v>
      </c>
      <c r="I191" s="227">
        <v>1939</v>
      </c>
      <c r="J191" s="227">
        <v>1227</v>
      </c>
      <c r="K191" s="227">
        <v>279</v>
      </c>
      <c r="L191" s="39"/>
      <c r="M191" s="39"/>
      <c r="N191" s="39"/>
      <c r="O191" s="39"/>
      <c r="P191" s="39"/>
    </row>
    <row r="192" spans="1:16" s="49" customFormat="1" ht="12.75">
      <c r="A192" s="801"/>
      <c r="B192" s="234" t="s">
        <v>77</v>
      </c>
      <c r="C192" s="227">
        <v>62</v>
      </c>
      <c r="D192" s="227">
        <v>265</v>
      </c>
      <c r="E192" s="227">
        <v>150</v>
      </c>
      <c r="F192" s="227">
        <v>82</v>
      </c>
      <c r="G192" s="227">
        <v>38</v>
      </c>
      <c r="H192" s="227">
        <v>438</v>
      </c>
      <c r="I192" s="227">
        <v>48</v>
      </c>
      <c r="J192" s="227">
        <v>40</v>
      </c>
      <c r="K192" s="227"/>
      <c r="L192" s="39"/>
      <c r="M192" s="39"/>
      <c r="N192" s="39"/>
      <c r="O192" s="39"/>
      <c r="P192" s="39"/>
    </row>
    <row r="193" spans="1:16" s="49" customFormat="1" ht="12.75">
      <c r="A193" s="804" t="s">
        <v>502</v>
      </c>
      <c r="B193" s="229" t="s">
        <v>7</v>
      </c>
      <c r="C193" s="226">
        <v>1401</v>
      </c>
      <c r="D193" s="226">
        <v>14198</v>
      </c>
      <c r="E193" s="226">
        <v>8011</v>
      </c>
      <c r="F193" s="226">
        <v>887</v>
      </c>
      <c r="G193" s="226">
        <v>6331</v>
      </c>
      <c r="H193" s="226">
        <v>9169</v>
      </c>
      <c r="I193" s="226">
        <v>4320</v>
      </c>
      <c r="J193" s="226">
        <v>2542</v>
      </c>
      <c r="K193" s="226">
        <v>78</v>
      </c>
      <c r="L193" s="39"/>
      <c r="M193" s="39"/>
      <c r="N193" s="39"/>
      <c r="O193" s="39"/>
      <c r="P193" s="39"/>
    </row>
    <row r="194" spans="1:16" s="49" customFormat="1" ht="22.5">
      <c r="A194" s="804"/>
      <c r="B194" s="233" t="s">
        <v>154</v>
      </c>
      <c r="C194" s="226">
        <v>18</v>
      </c>
      <c r="D194" s="226">
        <v>494</v>
      </c>
      <c r="E194" s="226">
        <v>116</v>
      </c>
      <c r="F194" s="226">
        <v>4</v>
      </c>
      <c r="G194" s="226">
        <v>32</v>
      </c>
      <c r="H194" s="226">
        <v>23</v>
      </c>
      <c r="I194" s="226">
        <v>20</v>
      </c>
      <c r="J194" s="226">
        <v>24</v>
      </c>
      <c r="K194" s="226"/>
      <c r="L194" s="39"/>
      <c r="M194" s="39"/>
      <c r="N194" s="39"/>
      <c r="O194" s="39"/>
      <c r="P194" s="39"/>
    </row>
    <row r="195" spans="1:16" s="49" customFormat="1" ht="12.75">
      <c r="A195" s="804"/>
      <c r="B195" s="233" t="s">
        <v>155</v>
      </c>
      <c r="C195" s="226">
        <v>1349</v>
      </c>
      <c r="D195" s="226">
        <v>13548</v>
      </c>
      <c r="E195" s="226">
        <v>7824</v>
      </c>
      <c r="F195" s="226">
        <v>805</v>
      </c>
      <c r="G195" s="226">
        <v>6267</v>
      </c>
      <c r="H195" s="226">
        <v>9033</v>
      </c>
      <c r="I195" s="226">
        <v>4236</v>
      </c>
      <c r="J195" s="226">
        <v>2505</v>
      </c>
      <c r="K195" s="226">
        <v>78</v>
      </c>
      <c r="L195" s="39"/>
      <c r="M195" s="39"/>
      <c r="N195" s="39"/>
      <c r="O195" s="39"/>
      <c r="P195" s="39"/>
    </row>
    <row r="196" spans="1:16" s="49" customFormat="1" ht="12.75">
      <c r="A196" s="804"/>
      <c r="B196" s="233" t="s">
        <v>77</v>
      </c>
      <c r="C196" s="226">
        <v>34</v>
      </c>
      <c r="D196" s="226">
        <v>156</v>
      </c>
      <c r="E196" s="226">
        <v>70</v>
      </c>
      <c r="F196" s="226">
        <v>78</v>
      </c>
      <c r="G196" s="226">
        <v>31</v>
      </c>
      <c r="H196" s="226">
        <v>113</v>
      </c>
      <c r="I196" s="226">
        <v>63</v>
      </c>
      <c r="J196" s="226">
        <v>12</v>
      </c>
      <c r="K196" s="226"/>
      <c r="L196" s="39"/>
      <c r="M196" s="39"/>
      <c r="N196" s="39"/>
      <c r="O196" s="39"/>
      <c r="P196" s="39"/>
    </row>
    <row r="197" spans="1:16" s="49" customFormat="1" ht="12.75">
      <c r="A197" s="801" t="s">
        <v>503</v>
      </c>
      <c r="B197" s="230" t="s">
        <v>7</v>
      </c>
      <c r="C197" s="227">
        <v>749</v>
      </c>
      <c r="D197" s="227">
        <v>19587</v>
      </c>
      <c r="E197" s="227">
        <v>11215</v>
      </c>
      <c r="F197" s="227">
        <v>1298</v>
      </c>
      <c r="G197" s="227">
        <v>5706</v>
      </c>
      <c r="H197" s="227">
        <v>4439</v>
      </c>
      <c r="I197" s="227">
        <v>2069</v>
      </c>
      <c r="J197" s="227">
        <v>4409</v>
      </c>
      <c r="K197" s="227">
        <v>575</v>
      </c>
      <c r="L197" s="39"/>
      <c r="M197" s="39"/>
      <c r="N197" s="39"/>
      <c r="O197" s="39"/>
      <c r="P197" s="39"/>
    </row>
    <row r="198" spans="1:16" s="49" customFormat="1" ht="12.75" customHeight="1">
      <c r="A198" s="801"/>
      <c r="B198" s="234" t="s">
        <v>154</v>
      </c>
      <c r="C198" s="227">
        <v>127</v>
      </c>
      <c r="D198" s="227">
        <v>376</v>
      </c>
      <c r="E198" s="227">
        <v>47</v>
      </c>
      <c r="F198" s="227">
        <v>136</v>
      </c>
      <c r="G198" s="227">
        <v>0</v>
      </c>
      <c r="H198" s="227">
        <v>0</v>
      </c>
      <c r="I198" s="227">
        <v>11</v>
      </c>
      <c r="J198" s="227">
        <v>0</v>
      </c>
      <c r="K198" s="227">
        <v>575</v>
      </c>
      <c r="L198" s="39"/>
      <c r="M198" s="39"/>
      <c r="N198" s="39"/>
      <c r="O198" s="39"/>
      <c r="P198" s="39"/>
    </row>
    <row r="199" spans="1:16" s="49" customFormat="1" ht="12.75">
      <c r="A199" s="801"/>
      <c r="B199" s="234" t="s">
        <v>155</v>
      </c>
      <c r="C199" s="227">
        <v>569</v>
      </c>
      <c r="D199" s="227">
        <v>18948</v>
      </c>
      <c r="E199" s="227">
        <v>11143</v>
      </c>
      <c r="F199" s="227">
        <v>1080</v>
      </c>
      <c r="G199" s="227">
        <v>5706</v>
      </c>
      <c r="H199" s="227">
        <v>4439</v>
      </c>
      <c r="I199" s="227">
        <v>2057</v>
      </c>
      <c r="J199" s="227">
        <v>4409</v>
      </c>
      <c r="K199" s="227"/>
      <c r="L199" s="39"/>
      <c r="M199" s="39"/>
      <c r="N199" s="39"/>
      <c r="O199" s="39"/>
      <c r="P199" s="39"/>
    </row>
    <row r="200" spans="1:16" s="49" customFormat="1" ht="12.75">
      <c r="A200" s="801"/>
      <c r="B200" s="234" t="s">
        <v>77</v>
      </c>
      <c r="C200" s="227">
        <v>53</v>
      </c>
      <c r="D200" s="227">
        <v>263</v>
      </c>
      <c r="E200" s="227">
        <v>25</v>
      </c>
      <c r="F200" s="227">
        <v>82</v>
      </c>
      <c r="G200" s="227">
        <v>0</v>
      </c>
      <c r="H200" s="227">
        <v>0</v>
      </c>
      <c r="I200" s="227"/>
      <c r="J200" s="227">
        <v>0</v>
      </c>
      <c r="K200" s="227"/>
      <c r="L200" s="39"/>
      <c r="M200" s="39"/>
      <c r="N200" s="39"/>
      <c r="O200" s="39"/>
      <c r="P200" s="39"/>
    </row>
    <row r="201" spans="1:16" s="49" customFormat="1" ht="12.75">
      <c r="A201" s="804" t="s">
        <v>157</v>
      </c>
      <c r="B201" s="229" t="s">
        <v>7</v>
      </c>
      <c r="C201" s="223">
        <v>5437680.8300000001</v>
      </c>
      <c r="D201" s="223">
        <v>170921338.22999999</v>
      </c>
      <c r="E201" s="223">
        <v>82099076.640000001</v>
      </c>
      <c r="F201" s="223">
        <v>8030853.6200000001</v>
      </c>
      <c r="G201" s="223">
        <v>30408946.059999999</v>
      </c>
      <c r="H201" s="223">
        <v>25608072.52</v>
      </c>
      <c r="I201" s="223">
        <v>18487457.170000002</v>
      </c>
      <c r="J201" s="223">
        <v>9137458.4199999999</v>
      </c>
      <c r="K201" s="223">
        <v>801744.06</v>
      </c>
      <c r="L201" s="39"/>
      <c r="M201" s="39"/>
      <c r="N201" s="39"/>
      <c r="O201" s="39"/>
      <c r="P201" s="39"/>
    </row>
    <row r="202" spans="1:16" s="49" customFormat="1" ht="22.5">
      <c r="A202" s="804"/>
      <c r="B202" s="233" t="s">
        <v>490</v>
      </c>
      <c r="C202" s="223">
        <v>557911.25</v>
      </c>
      <c r="D202" s="223">
        <v>7996711.7800000003</v>
      </c>
      <c r="E202" s="223">
        <v>4221456.34</v>
      </c>
      <c r="F202" s="223">
        <v>718235.86</v>
      </c>
      <c r="G202" s="223">
        <v>1633466.76</v>
      </c>
      <c r="H202" s="223">
        <v>2219388.66</v>
      </c>
      <c r="I202" s="223">
        <v>1238253.99</v>
      </c>
      <c r="J202" s="223">
        <v>581291.51</v>
      </c>
      <c r="K202" s="223">
        <v>91720.31</v>
      </c>
      <c r="L202" s="39"/>
      <c r="M202" s="39"/>
      <c r="N202" s="39"/>
      <c r="O202" s="39"/>
      <c r="P202" s="39"/>
    </row>
    <row r="203" spans="1:16" s="49" customFormat="1" ht="22.5">
      <c r="A203" s="804"/>
      <c r="B203" s="233" t="s">
        <v>491</v>
      </c>
      <c r="C203" s="223">
        <v>1816087.41</v>
      </c>
      <c r="D203" s="223">
        <v>9740763.3599999994</v>
      </c>
      <c r="E203" s="223">
        <v>6432353.6500000004</v>
      </c>
      <c r="F203" s="223">
        <v>1408047.95</v>
      </c>
      <c r="G203" s="223">
        <v>2629615.2999999998</v>
      </c>
      <c r="H203" s="223">
        <v>4253059.21</v>
      </c>
      <c r="I203" s="223">
        <v>3392606.98</v>
      </c>
      <c r="J203" s="223">
        <v>2097730.79</v>
      </c>
      <c r="K203" s="223">
        <v>457562.42</v>
      </c>
      <c r="L203" s="39"/>
      <c r="M203" s="39"/>
      <c r="N203" s="39"/>
      <c r="O203" s="39"/>
      <c r="P203" s="39"/>
    </row>
    <row r="204" spans="1:16" s="49" customFormat="1" ht="22.5">
      <c r="A204" s="804"/>
      <c r="B204" s="233" t="s">
        <v>492</v>
      </c>
      <c r="C204" s="223">
        <v>1817262.65</v>
      </c>
      <c r="D204" s="223">
        <v>61232025.670000002</v>
      </c>
      <c r="E204" s="223">
        <v>29886672.309999999</v>
      </c>
      <c r="F204" s="223">
        <v>2394913.35</v>
      </c>
      <c r="G204" s="223">
        <v>13582878.050000001</v>
      </c>
      <c r="H204" s="223">
        <v>11907933.439999999</v>
      </c>
      <c r="I204" s="223">
        <v>8818523.9499999993</v>
      </c>
      <c r="J204" s="223">
        <v>4021464.33</v>
      </c>
      <c r="K204" s="223">
        <v>143174.26999999999</v>
      </c>
      <c r="L204" s="39"/>
      <c r="M204" s="39"/>
      <c r="N204" s="39"/>
      <c r="O204" s="39"/>
      <c r="P204" s="39"/>
    </row>
    <row r="205" spans="1:16" s="49" customFormat="1" ht="12.75">
      <c r="A205" s="804"/>
      <c r="B205" s="233" t="s">
        <v>516</v>
      </c>
      <c r="C205" s="223">
        <v>1246419.52</v>
      </c>
      <c r="D205" s="223">
        <v>91951837.420000002</v>
      </c>
      <c r="E205" s="223">
        <v>41558594.340000004</v>
      </c>
      <c r="F205" s="223">
        <v>3509656.46</v>
      </c>
      <c r="G205" s="223">
        <v>12562985.949999999</v>
      </c>
      <c r="H205" s="223">
        <v>7227691.21</v>
      </c>
      <c r="I205" s="223">
        <v>5038072.25</v>
      </c>
      <c r="J205" s="223">
        <v>2436971.79</v>
      </c>
      <c r="K205" s="223">
        <v>109287.06</v>
      </c>
      <c r="L205" s="39"/>
      <c r="M205" s="39"/>
      <c r="N205" s="39"/>
      <c r="O205" s="39"/>
      <c r="P205" s="39"/>
    </row>
    <row r="206" spans="1:16" s="49" customFormat="1" ht="12.75">
      <c r="A206" s="801" t="s">
        <v>504</v>
      </c>
      <c r="B206" s="230" t="s">
        <v>7</v>
      </c>
      <c r="C206" s="240">
        <v>1</v>
      </c>
      <c r="D206" s="240">
        <v>1</v>
      </c>
      <c r="E206" s="240">
        <v>1</v>
      </c>
      <c r="F206" s="240">
        <v>1</v>
      </c>
      <c r="G206" s="240">
        <v>1</v>
      </c>
      <c r="H206" s="240">
        <v>1</v>
      </c>
      <c r="I206" s="240">
        <v>1</v>
      </c>
      <c r="J206" s="240">
        <v>1</v>
      </c>
      <c r="K206" s="240">
        <v>1</v>
      </c>
      <c r="L206" s="39"/>
      <c r="M206" s="39"/>
      <c r="N206" s="39"/>
      <c r="O206" s="39"/>
      <c r="P206" s="39"/>
    </row>
    <row r="207" spans="1:16" s="49" customFormat="1" ht="22.5">
      <c r="A207" s="801"/>
      <c r="B207" s="234" t="s">
        <v>490</v>
      </c>
      <c r="C207" s="240">
        <v>0.10299999999999999</v>
      </c>
      <c r="D207" s="240">
        <v>4.7E-2</v>
      </c>
      <c r="E207" s="240">
        <v>5.0999999999999997E-2</v>
      </c>
      <c r="F207" s="240">
        <v>8.8999999999999996E-2</v>
      </c>
      <c r="G207" s="240">
        <v>5.3999999999999999E-2</v>
      </c>
      <c r="H207" s="240">
        <v>8.6999999999999994E-2</v>
      </c>
      <c r="I207" s="240">
        <v>6.7000000000000004E-2</v>
      </c>
      <c r="J207" s="240">
        <v>6.4000000000000001E-2</v>
      </c>
      <c r="K207" s="240">
        <v>0.114</v>
      </c>
      <c r="L207" s="39"/>
      <c r="M207" s="39"/>
      <c r="N207" s="39"/>
      <c r="O207" s="39"/>
      <c r="P207" s="39"/>
    </row>
    <row r="208" spans="1:16" s="49" customFormat="1" ht="22.5">
      <c r="A208" s="801"/>
      <c r="B208" s="234" t="s">
        <v>491</v>
      </c>
      <c r="C208" s="240">
        <v>0.33400000000000002</v>
      </c>
      <c r="D208" s="240">
        <v>5.7000000000000002E-2</v>
      </c>
      <c r="E208" s="240">
        <v>7.8E-2</v>
      </c>
      <c r="F208" s="240">
        <v>0.17499999999999999</v>
      </c>
      <c r="G208" s="240">
        <v>8.5999999999999993E-2</v>
      </c>
      <c r="H208" s="240">
        <v>0.16600000000000001</v>
      </c>
      <c r="I208" s="240">
        <v>0.184</v>
      </c>
      <c r="J208" s="240">
        <v>0.23</v>
      </c>
      <c r="K208" s="240">
        <v>0.57099999999999995</v>
      </c>
      <c r="L208" s="39"/>
      <c r="M208" s="39"/>
      <c r="N208" s="39"/>
      <c r="O208" s="39"/>
      <c r="P208" s="39"/>
    </row>
    <row r="209" spans="1:16" s="49" customFormat="1" ht="22.5">
      <c r="A209" s="801"/>
      <c r="B209" s="234" t="s">
        <v>492</v>
      </c>
      <c r="C209" s="240">
        <v>0.33400000000000002</v>
      </c>
      <c r="D209" s="240">
        <v>0.35799999999999998</v>
      </c>
      <c r="E209" s="240">
        <v>0.36399999999999999</v>
      </c>
      <c r="F209" s="240">
        <v>0.29799999999999999</v>
      </c>
      <c r="G209" s="240">
        <v>0.44700000000000001</v>
      </c>
      <c r="H209" s="240">
        <v>0.46500000000000002</v>
      </c>
      <c r="I209" s="240">
        <v>0.47699999999999998</v>
      </c>
      <c r="J209" s="240">
        <v>0.44</v>
      </c>
      <c r="K209" s="240">
        <v>0.17899999999999999</v>
      </c>
      <c r="L209" s="39"/>
      <c r="M209" s="39"/>
      <c r="N209" s="39"/>
      <c r="O209" s="39"/>
      <c r="P209" s="39"/>
    </row>
    <row r="210" spans="1:16" s="49" customFormat="1" ht="12.75">
      <c r="A210" s="801"/>
      <c r="B210" s="234" t="s">
        <v>493</v>
      </c>
      <c r="C210" s="240">
        <v>0.22900000000000001</v>
      </c>
      <c r="D210" s="240">
        <v>0.53800000000000003</v>
      </c>
      <c r="E210" s="240">
        <v>0.50600000000000001</v>
      </c>
      <c r="F210" s="240">
        <v>0.437</v>
      </c>
      <c r="G210" s="240">
        <v>0.41299999999999998</v>
      </c>
      <c r="H210" s="240">
        <v>0.28199999999999997</v>
      </c>
      <c r="I210" s="240">
        <v>0.27300000000000002</v>
      </c>
      <c r="J210" s="240">
        <v>0.26700000000000002</v>
      </c>
      <c r="K210" s="240">
        <v>0.13600000000000001</v>
      </c>
      <c r="L210" s="39"/>
      <c r="M210" s="39"/>
      <c r="N210" s="39"/>
      <c r="O210" s="39"/>
      <c r="P210" s="39"/>
    </row>
    <row r="211" spans="1:16" s="49" customFormat="1" ht="12.75">
      <c r="A211" s="804" t="s">
        <v>505</v>
      </c>
      <c r="B211" s="229" t="s">
        <v>7</v>
      </c>
      <c r="C211" s="223">
        <v>557911.25</v>
      </c>
      <c r="D211" s="223">
        <v>7996711.7800000003</v>
      </c>
      <c r="E211" s="223">
        <v>4221456.34</v>
      </c>
      <c r="F211" s="223">
        <v>718235.86</v>
      </c>
      <c r="G211" s="223">
        <v>1633466.76</v>
      </c>
      <c r="H211" s="223">
        <v>2219388.66</v>
      </c>
      <c r="I211" s="223">
        <v>1238253.99</v>
      </c>
      <c r="J211" s="223">
        <v>581291.51</v>
      </c>
      <c r="K211" s="223">
        <v>91720.31</v>
      </c>
      <c r="L211" s="39"/>
      <c r="M211" s="39"/>
      <c r="N211" s="39"/>
      <c r="O211" s="39"/>
      <c r="P211" s="39"/>
    </row>
    <row r="212" spans="1:16" s="49" customFormat="1" ht="12.75" customHeight="1">
      <c r="A212" s="804"/>
      <c r="B212" s="233" t="s">
        <v>154</v>
      </c>
      <c r="C212" s="223">
        <v>50165.34</v>
      </c>
      <c r="D212" s="223">
        <v>3254448.09</v>
      </c>
      <c r="E212" s="223">
        <v>1156579.47</v>
      </c>
      <c r="F212" s="223">
        <v>95134.77</v>
      </c>
      <c r="G212" s="223">
        <v>206677.88</v>
      </c>
      <c r="H212" s="223">
        <v>912871.32</v>
      </c>
      <c r="I212" s="223">
        <v>88176.88</v>
      </c>
      <c r="J212" s="223">
        <v>64769.57</v>
      </c>
      <c r="K212" s="223"/>
      <c r="L212" s="39"/>
      <c r="M212" s="39"/>
      <c r="N212" s="39"/>
      <c r="O212" s="39"/>
      <c r="P212" s="39"/>
    </row>
    <row r="213" spans="1:16" s="49" customFormat="1" ht="12.75">
      <c r="A213" s="804"/>
      <c r="B213" s="233" t="s">
        <v>155</v>
      </c>
      <c r="C213" s="223">
        <v>478054.44</v>
      </c>
      <c r="D213" s="223">
        <v>3234154.21</v>
      </c>
      <c r="E213" s="223">
        <v>2310350.59</v>
      </c>
      <c r="F213" s="223">
        <v>328532.57</v>
      </c>
      <c r="G213" s="223">
        <v>988220.63</v>
      </c>
      <c r="H213" s="223">
        <v>426473.14</v>
      </c>
      <c r="I213" s="223">
        <v>1010659.53</v>
      </c>
      <c r="J213" s="223">
        <v>332725.39</v>
      </c>
      <c r="K213" s="223">
        <v>73395.960000000006</v>
      </c>
      <c r="L213" s="39"/>
      <c r="M213" s="39"/>
      <c r="N213" s="39"/>
      <c r="O213" s="39"/>
      <c r="P213" s="39"/>
    </row>
    <row r="214" spans="1:16" s="49" customFormat="1" ht="12.75">
      <c r="A214" s="804"/>
      <c r="B214" s="233" t="s">
        <v>77</v>
      </c>
      <c r="C214" s="223">
        <v>29691.48</v>
      </c>
      <c r="D214" s="223">
        <v>1508109.48</v>
      </c>
      <c r="E214" s="223">
        <v>754526.28</v>
      </c>
      <c r="F214" s="223">
        <v>294568.51</v>
      </c>
      <c r="G214" s="223">
        <v>438568.24</v>
      </c>
      <c r="H214" s="223">
        <v>880044.2</v>
      </c>
      <c r="I214" s="223">
        <v>139417.57999999999</v>
      </c>
      <c r="J214" s="223">
        <v>183796.56</v>
      </c>
      <c r="K214" s="223">
        <v>18324.36</v>
      </c>
      <c r="L214" s="39"/>
      <c r="M214" s="39"/>
      <c r="N214" s="39"/>
      <c r="O214" s="39"/>
      <c r="P214" s="39"/>
    </row>
    <row r="215" spans="1:16" s="49" customFormat="1" ht="12.75">
      <c r="A215" s="801" t="s">
        <v>506</v>
      </c>
      <c r="B215" s="230" t="s">
        <v>7</v>
      </c>
      <c r="C215" s="224">
        <v>1816087.41</v>
      </c>
      <c r="D215" s="224">
        <v>9740763.3599999994</v>
      </c>
      <c r="E215" s="224">
        <v>6432353.6500000004</v>
      </c>
      <c r="F215" s="224">
        <v>1408047.95</v>
      </c>
      <c r="G215" s="224">
        <v>2629615.2999999998</v>
      </c>
      <c r="H215" s="224">
        <v>4253059.21</v>
      </c>
      <c r="I215" s="224">
        <v>3392606.98</v>
      </c>
      <c r="J215" s="224">
        <v>2097730.79</v>
      </c>
      <c r="K215" s="224">
        <v>457562.42</v>
      </c>
      <c r="L215" s="39"/>
      <c r="M215" s="39"/>
      <c r="N215" s="39"/>
      <c r="O215" s="39"/>
      <c r="P215" s="39"/>
    </row>
    <row r="216" spans="1:16" s="49" customFormat="1" ht="12.75" customHeight="1">
      <c r="A216" s="801"/>
      <c r="B216" s="234" t="s">
        <v>154</v>
      </c>
      <c r="C216" s="224">
        <v>60489.52</v>
      </c>
      <c r="D216" s="224">
        <v>2513072.9900000002</v>
      </c>
      <c r="E216" s="224">
        <v>471929.7</v>
      </c>
      <c r="F216" s="224">
        <v>62507.45</v>
      </c>
      <c r="G216" s="224">
        <v>90646.14</v>
      </c>
      <c r="H216" s="224">
        <v>399610.67</v>
      </c>
      <c r="I216" s="224">
        <v>80873.55</v>
      </c>
      <c r="J216" s="224">
        <v>26978.17</v>
      </c>
      <c r="K216" s="224"/>
      <c r="L216" s="39"/>
      <c r="M216" s="39"/>
      <c r="N216" s="39"/>
      <c r="O216" s="39"/>
      <c r="P216" s="39"/>
    </row>
    <row r="217" spans="1:16" s="49" customFormat="1" ht="12.75">
      <c r="A217" s="801"/>
      <c r="B217" s="234" t="s">
        <v>155</v>
      </c>
      <c r="C217" s="224">
        <v>1677438.93</v>
      </c>
      <c r="D217" s="224">
        <v>5936350.8700000001</v>
      </c>
      <c r="E217" s="224">
        <v>5389513.2000000002</v>
      </c>
      <c r="F217" s="224">
        <v>1107206.78</v>
      </c>
      <c r="G217" s="224">
        <v>2388370.9700000002</v>
      </c>
      <c r="H217" s="224">
        <v>3175955.31</v>
      </c>
      <c r="I217" s="224">
        <v>3168702.12</v>
      </c>
      <c r="J217" s="224">
        <v>1942537.07</v>
      </c>
      <c r="K217" s="224">
        <v>457562.42</v>
      </c>
      <c r="L217" s="39"/>
      <c r="M217" s="39"/>
      <c r="N217" s="39"/>
      <c r="O217" s="39"/>
      <c r="P217" s="39"/>
    </row>
    <row r="218" spans="1:16" s="49" customFormat="1" ht="12.75">
      <c r="A218" s="801"/>
      <c r="B218" s="234" t="s">
        <v>77</v>
      </c>
      <c r="C218" s="224">
        <v>78158.97</v>
      </c>
      <c r="D218" s="224">
        <v>1291339.5</v>
      </c>
      <c r="E218" s="224">
        <v>570910.75</v>
      </c>
      <c r="F218" s="224">
        <v>238333.72</v>
      </c>
      <c r="G218" s="224">
        <v>150598.18</v>
      </c>
      <c r="H218" s="224">
        <v>677493.24</v>
      </c>
      <c r="I218" s="224">
        <v>143031.31</v>
      </c>
      <c r="J218" s="224">
        <v>128215.56</v>
      </c>
      <c r="K218" s="224"/>
      <c r="L218" s="39"/>
      <c r="M218" s="39"/>
      <c r="N218" s="39"/>
      <c r="O218" s="39"/>
      <c r="P218" s="39"/>
    </row>
    <row r="219" spans="1:16" s="49" customFormat="1" ht="12.75">
      <c r="A219" s="804" t="s">
        <v>507</v>
      </c>
      <c r="B219" s="229" t="s">
        <v>7</v>
      </c>
      <c r="C219" s="223">
        <v>1817262.65</v>
      </c>
      <c r="D219" s="223">
        <v>61232025.670000002</v>
      </c>
      <c r="E219" s="223">
        <v>29886672.309999999</v>
      </c>
      <c r="F219" s="223">
        <v>2394913.35</v>
      </c>
      <c r="G219" s="223">
        <v>13582878.050000001</v>
      </c>
      <c r="H219" s="223">
        <v>11907933.439999999</v>
      </c>
      <c r="I219" s="223">
        <v>8818523.9499999993</v>
      </c>
      <c r="J219" s="223">
        <v>4021464.33</v>
      </c>
      <c r="K219" s="223">
        <v>143174.26999999999</v>
      </c>
      <c r="L219" s="39"/>
      <c r="M219" s="39"/>
      <c r="N219" s="39"/>
      <c r="O219" s="39"/>
      <c r="P219" s="39"/>
    </row>
    <row r="220" spans="1:16" s="49" customFormat="1" ht="12.75" customHeight="1">
      <c r="A220" s="804"/>
      <c r="B220" s="233" t="s">
        <v>154</v>
      </c>
      <c r="C220" s="223">
        <v>26166.51</v>
      </c>
      <c r="D220" s="223">
        <v>2982446.09</v>
      </c>
      <c r="E220" s="223">
        <v>1217562.96</v>
      </c>
      <c r="F220" s="223">
        <v>86552.6</v>
      </c>
      <c r="G220" s="223">
        <v>33984.129999999997</v>
      </c>
      <c r="H220" s="223">
        <v>74833.86</v>
      </c>
      <c r="I220" s="223">
        <v>373271.68</v>
      </c>
      <c r="J220" s="223">
        <v>25164.58</v>
      </c>
      <c r="K220" s="223"/>
      <c r="L220" s="39"/>
      <c r="M220" s="39"/>
      <c r="N220" s="39"/>
      <c r="O220" s="39"/>
      <c r="P220" s="39"/>
    </row>
    <row r="221" spans="1:16" s="49" customFormat="1" ht="12.75">
      <c r="A221" s="804"/>
      <c r="B221" s="233" t="s">
        <v>155</v>
      </c>
      <c r="C221" s="223">
        <v>1644483.04</v>
      </c>
      <c r="D221" s="223">
        <v>57298583.640000001</v>
      </c>
      <c r="E221" s="223">
        <v>28273965.359999999</v>
      </c>
      <c r="F221" s="223">
        <v>2100639.4</v>
      </c>
      <c r="G221" s="223">
        <v>13411939.1</v>
      </c>
      <c r="H221" s="223">
        <v>11679240.59</v>
      </c>
      <c r="I221" s="223">
        <v>8214292.2000000002</v>
      </c>
      <c r="J221" s="223">
        <v>3939224.54</v>
      </c>
      <c r="K221" s="223">
        <v>143174.26999999999</v>
      </c>
      <c r="L221" s="39"/>
      <c r="M221" s="39"/>
      <c r="N221" s="39"/>
      <c r="O221" s="39"/>
      <c r="P221" s="39"/>
    </row>
    <row r="222" spans="1:16" s="49" customFormat="1" ht="12.75">
      <c r="A222" s="804"/>
      <c r="B222" s="233" t="s">
        <v>77</v>
      </c>
      <c r="C222" s="223">
        <v>146613.1</v>
      </c>
      <c r="D222" s="223">
        <v>950995.94</v>
      </c>
      <c r="E222" s="223">
        <v>395143.99</v>
      </c>
      <c r="F222" s="223">
        <v>207721.36</v>
      </c>
      <c r="G222" s="223">
        <v>136954.82</v>
      </c>
      <c r="H222" s="223">
        <v>153858.99</v>
      </c>
      <c r="I222" s="223">
        <v>230960.07</v>
      </c>
      <c r="J222" s="223">
        <v>57075.21</v>
      </c>
      <c r="K222" s="223"/>
      <c r="L222" s="39"/>
      <c r="M222" s="39"/>
      <c r="N222" s="39"/>
      <c r="O222" s="39"/>
      <c r="P222" s="39"/>
    </row>
    <row r="223" spans="1:16" s="49" customFormat="1" ht="12.75">
      <c r="A223" s="801" t="s">
        <v>508</v>
      </c>
      <c r="B223" s="230" t="s">
        <v>7</v>
      </c>
      <c r="C223" s="224">
        <v>1246419.52</v>
      </c>
      <c r="D223" s="224">
        <v>91951837.420000002</v>
      </c>
      <c r="E223" s="224">
        <v>41558594.340000004</v>
      </c>
      <c r="F223" s="224">
        <v>3509656.46</v>
      </c>
      <c r="G223" s="224">
        <v>12562985.949999999</v>
      </c>
      <c r="H223" s="224">
        <v>7227691.21</v>
      </c>
      <c r="I223" s="224">
        <v>5038072.25</v>
      </c>
      <c r="J223" s="224">
        <v>2436971.79</v>
      </c>
      <c r="K223" s="224">
        <v>109287.06</v>
      </c>
      <c r="L223" s="39"/>
      <c r="M223" s="39"/>
      <c r="N223" s="39"/>
      <c r="O223" s="39"/>
      <c r="P223" s="39"/>
    </row>
    <row r="224" spans="1:16" s="49" customFormat="1" ht="12.75" customHeight="1">
      <c r="A224" s="801"/>
      <c r="B224" s="234" t="s">
        <v>154</v>
      </c>
      <c r="C224" s="224">
        <v>486599.13</v>
      </c>
      <c r="D224" s="224">
        <v>4640180.57</v>
      </c>
      <c r="E224" s="224">
        <v>1327484.6399999999</v>
      </c>
      <c r="F224" s="224">
        <v>140805.28</v>
      </c>
      <c r="G224" s="224">
        <v>0</v>
      </c>
      <c r="H224" s="224">
        <v>0</v>
      </c>
      <c r="I224" s="224">
        <v>468215.45</v>
      </c>
      <c r="J224" s="224">
        <v>0</v>
      </c>
      <c r="K224" s="224">
        <v>109287.06</v>
      </c>
      <c r="L224" s="39"/>
      <c r="M224" s="39"/>
      <c r="N224" s="39"/>
      <c r="O224" s="39"/>
      <c r="P224" s="39"/>
    </row>
    <row r="225" spans="1:16" s="49" customFormat="1" ht="12.75">
      <c r="A225" s="801"/>
      <c r="B225" s="234" t="s">
        <v>155</v>
      </c>
      <c r="C225" s="224">
        <v>640559.46</v>
      </c>
      <c r="D225" s="224">
        <v>85021261.640000001</v>
      </c>
      <c r="E225" s="224">
        <v>40015436.979999997</v>
      </c>
      <c r="F225" s="224">
        <v>3074664.86</v>
      </c>
      <c r="G225" s="224">
        <v>12562985.949999999</v>
      </c>
      <c r="H225" s="224">
        <v>7227691.21</v>
      </c>
      <c r="I225" s="224">
        <v>4569856.8</v>
      </c>
      <c r="J225" s="224">
        <v>2436971.79</v>
      </c>
      <c r="K225" s="224"/>
      <c r="L225" s="39"/>
      <c r="M225" s="39"/>
      <c r="N225" s="39"/>
      <c r="O225" s="39"/>
      <c r="P225" s="39"/>
    </row>
    <row r="226" spans="1:16" s="49" customFormat="1" ht="12.75">
      <c r="A226" s="801"/>
      <c r="B226" s="234" t="s">
        <v>77</v>
      </c>
      <c r="C226" s="224">
        <v>119260.93</v>
      </c>
      <c r="D226" s="224">
        <v>2290395.2200000002</v>
      </c>
      <c r="E226" s="224">
        <v>215672.72</v>
      </c>
      <c r="F226" s="224">
        <v>294186.32</v>
      </c>
      <c r="G226" s="224">
        <v>0</v>
      </c>
      <c r="H226" s="224">
        <v>0</v>
      </c>
      <c r="I226" s="224"/>
      <c r="J226" s="224">
        <v>0</v>
      </c>
      <c r="K226" s="224"/>
      <c r="L226" s="39"/>
      <c r="M226" s="39"/>
      <c r="N226" s="39"/>
      <c r="O226" s="39"/>
      <c r="P226" s="39"/>
    </row>
  </sheetData>
  <mergeCells count="37">
    <mergeCell ref="C3:K3"/>
    <mergeCell ref="A5:A8"/>
    <mergeCell ref="A9:A12"/>
    <mergeCell ref="A13:A24"/>
    <mergeCell ref="A25:A36"/>
    <mergeCell ref="A37:A46"/>
    <mergeCell ref="A47:A56"/>
    <mergeCell ref="A57:A64"/>
    <mergeCell ref="A65:A72"/>
    <mergeCell ref="A73:A76"/>
    <mergeCell ref="A77:A80"/>
    <mergeCell ref="A81:A92"/>
    <mergeCell ref="A93:A102"/>
    <mergeCell ref="A103:A110"/>
    <mergeCell ref="A111:A114"/>
    <mergeCell ref="A115:A118"/>
    <mergeCell ref="A119:A130"/>
    <mergeCell ref="A131:A140"/>
    <mergeCell ref="A141:A148"/>
    <mergeCell ref="A149:A153"/>
    <mergeCell ref="A154:A158"/>
    <mergeCell ref="A159:A162"/>
    <mergeCell ref="A163:A166"/>
    <mergeCell ref="A167:A170"/>
    <mergeCell ref="A171:A174"/>
    <mergeCell ref="A175:A179"/>
    <mergeCell ref="A180:A184"/>
    <mergeCell ref="A185:A188"/>
    <mergeCell ref="A189:A192"/>
    <mergeCell ref="A193:A196"/>
    <mergeCell ref="A219:A222"/>
    <mergeCell ref="A223:A226"/>
    <mergeCell ref="A197:A200"/>
    <mergeCell ref="A201:A205"/>
    <mergeCell ref="A206:A210"/>
    <mergeCell ref="A211:A214"/>
    <mergeCell ref="A215:A218"/>
  </mergeCells>
  <phoneticPr fontId="20" type="noConversion"/>
  <conditionalFormatting sqref="C1:G2 B1:B4">
    <cfRule type="cellIs" dxfId="1" priority="1" stopIfTrue="1" operator="notEqual">
      <formula>0</formula>
    </cfRule>
  </conditionalFormatting>
  <pageMargins left="0.59055118110236227" right="0.59055118110236227" top="0.59055118110236227" bottom="0.59055118110236227" header="0" footer="0.39370078740157483"/>
  <pageSetup paperSize="9" scale="95" firstPageNumber="206" orientation="portrait" useFirstPageNumber="1" r:id="rId1"/>
  <headerFooter alignWithMargins="0">
    <oddFooter>&amp;C&amp;"Arial,Negrito"-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U31"/>
  <sheetViews>
    <sheetView showGridLines="0" workbookViewId="0"/>
  </sheetViews>
  <sheetFormatPr defaultColWidth="9.140625" defaultRowHeight="10.5"/>
  <cols>
    <col min="1" max="1" width="16.5703125" style="286" customWidth="1"/>
    <col min="2" max="2" width="13.7109375" style="286" customWidth="1"/>
    <col min="3" max="8" width="15.7109375" style="286" customWidth="1"/>
    <col min="9" max="11" width="15.7109375" style="295" customWidth="1"/>
    <col min="12" max="16" width="15.7109375" style="294" customWidth="1"/>
    <col min="17" max="20" width="15.7109375" style="295" customWidth="1"/>
    <col min="21" max="43" width="15.7109375" style="286" customWidth="1"/>
    <col min="44" max="16384" width="9.140625" style="286"/>
  </cols>
  <sheetData>
    <row r="1" spans="1:21" s="533" customFormat="1" ht="15.75">
      <c r="A1" s="537" t="s">
        <v>821</v>
      </c>
      <c r="B1" s="537"/>
      <c r="C1" s="537"/>
      <c r="D1" s="537"/>
      <c r="E1" s="537"/>
      <c r="F1" s="537"/>
      <c r="G1" s="537"/>
      <c r="H1" s="537"/>
      <c r="I1" s="537"/>
      <c r="J1" s="537"/>
      <c r="K1" s="538"/>
      <c r="L1" s="522"/>
      <c r="M1" s="522"/>
      <c r="N1" s="532"/>
      <c r="O1" s="532"/>
      <c r="P1" s="532"/>
      <c r="Q1" s="532"/>
      <c r="R1" s="532"/>
      <c r="S1" s="532"/>
      <c r="T1" s="532"/>
      <c r="U1" s="532"/>
    </row>
    <row r="2" spans="1:21" s="243" customFormat="1" ht="12.75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611"/>
      <c r="L2" s="145"/>
      <c r="M2" s="145"/>
      <c r="N2" s="242"/>
      <c r="O2" s="242"/>
      <c r="P2" s="242"/>
      <c r="Q2" s="242"/>
      <c r="R2" s="242"/>
      <c r="S2" s="242"/>
      <c r="T2" s="242"/>
      <c r="U2" s="242"/>
    </row>
    <row r="3" spans="1:21" s="243" customFormat="1" ht="56.25" customHeight="1">
      <c r="A3" s="208"/>
      <c r="B3" s="250"/>
      <c r="C3" s="809" t="s">
        <v>161</v>
      </c>
      <c r="D3" s="811" t="s">
        <v>162</v>
      </c>
      <c r="E3" s="811"/>
      <c r="F3" s="811"/>
      <c r="G3" s="811"/>
      <c r="H3" s="811"/>
      <c r="I3" s="754" t="s">
        <v>168</v>
      </c>
      <c r="J3" s="754"/>
      <c r="K3" s="754"/>
      <c r="L3" s="754"/>
      <c r="M3" s="754"/>
      <c r="O3" s="244"/>
      <c r="P3" s="244"/>
      <c r="Q3" s="244"/>
      <c r="S3" s="245"/>
    </row>
    <row r="4" spans="1:21" s="56" customFormat="1" ht="40.5" customHeight="1">
      <c r="A4" s="251"/>
      <c r="B4" s="252"/>
      <c r="C4" s="810"/>
      <c r="D4" s="625" t="s">
        <v>163</v>
      </c>
      <c r="E4" s="625" t="s">
        <v>164</v>
      </c>
      <c r="F4" s="625" t="s">
        <v>165</v>
      </c>
      <c r="G4" s="625" t="s">
        <v>166</v>
      </c>
      <c r="H4" s="625" t="s">
        <v>167</v>
      </c>
      <c r="I4" s="612" t="s">
        <v>163</v>
      </c>
      <c r="J4" s="612" t="s">
        <v>164</v>
      </c>
      <c r="K4" s="612" t="s">
        <v>165</v>
      </c>
      <c r="L4" s="612" t="s">
        <v>166</v>
      </c>
      <c r="M4" s="612" t="s">
        <v>167</v>
      </c>
    </row>
    <row r="5" spans="1:21" s="56" customFormat="1" ht="12.75">
      <c r="A5" s="808">
        <v>1989</v>
      </c>
      <c r="B5" s="623" t="s">
        <v>59</v>
      </c>
      <c r="C5" s="255">
        <v>0.52800000000000002</v>
      </c>
      <c r="D5" s="253">
        <v>5116</v>
      </c>
      <c r="E5" s="253">
        <v>4536</v>
      </c>
      <c r="F5" s="254">
        <v>101</v>
      </c>
      <c r="G5" s="254">
        <v>65</v>
      </c>
      <c r="H5" s="254">
        <v>414</v>
      </c>
      <c r="I5" s="255">
        <v>1</v>
      </c>
      <c r="J5" s="255">
        <v>0.88700000000000001</v>
      </c>
      <c r="K5" s="255">
        <v>0.02</v>
      </c>
      <c r="L5" s="255">
        <v>1.2999999999999999E-2</v>
      </c>
      <c r="M5" s="255">
        <v>8.1000000000000003E-2</v>
      </c>
    </row>
    <row r="6" spans="1:21" s="31" customFormat="1" ht="12.75">
      <c r="A6" s="808"/>
      <c r="B6" s="623" t="s">
        <v>17</v>
      </c>
      <c r="C6" s="255">
        <v>0.59799999999999998</v>
      </c>
      <c r="D6" s="253">
        <v>44506</v>
      </c>
      <c r="E6" s="253">
        <v>40020</v>
      </c>
      <c r="F6" s="253">
        <v>3319</v>
      </c>
      <c r="G6" s="254">
        <v>68</v>
      </c>
      <c r="H6" s="253">
        <v>1098</v>
      </c>
      <c r="I6" s="255">
        <v>1</v>
      </c>
      <c r="J6" s="255">
        <v>0.89900000000000002</v>
      </c>
      <c r="K6" s="255">
        <v>7.4999999999999997E-2</v>
      </c>
      <c r="L6" s="255">
        <v>2E-3</v>
      </c>
      <c r="M6" s="255">
        <v>2.5000000000000001E-2</v>
      </c>
    </row>
    <row r="7" spans="1:21" s="31" customFormat="1" ht="12.75">
      <c r="A7" s="808"/>
      <c r="B7" s="623" t="s">
        <v>60</v>
      </c>
      <c r="C7" s="255">
        <v>0.68</v>
      </c>
      <c r="D7" s="253">
        <v>27236</v>
      </c>
      <c r="E7" s="253">
        <v>22875</v>
      </c>
      <c r="F7" s="253">
        <v>4147</v>
      </c>
      <c r="G7" s="254">
        <v>69</v>
      </c>
      <c r="H7" s="254">
        <v>145</v>
      </c>
      <c r="I7" s="255">
        <v>1</v>
      </c>
      <c r="J7" s="255">
        <v>0.84</v>
      </c>
      <c r="K7" s="255">
        <v>0.152</v>
      </c>
      <c r="L7" s="255">
        <v>3.0000000000000001E-3</v>
      </c>
      <c r="M7" s="255">
        <v>5.0000000000000001E-3</v>
      </c>
    </row>
    <row r="8" spans="1:21" s="31" customFormat="1" ht="12.75">
      <c r="A8" s="808"/>
      <c r="B8" s="623" t="s">
        <v>61</v>
      </c>
      <c r="C8" s="255">
        <v>0.57699999999999996</v>
      </c>
      <c r="D8" s="253">
        <v>3499</v>
      </c>
      <c r="E8" s="253">
        <v>3234</v>
      </c>
      <c r="F8" s="254">
        <v>0</v>
      </c>
      <c r="G8" s="254">
        <v>20</v>
      </c>
      <c r="H8" s="254">
        <v>187</v>
      </c>
      <c r="I8" s="255">
        <v>1</v>
      </c>
      <c r="J8" s="255">
        <v>0.92400000000000004</v>
      </c>
      <c r="K8" s="255">
        <v>0</v>
      </c>
      <c r="L8" s="255">
        <v>6.0000000000000001E-3</v>
      </c>
      <c r="M8" s="255">
        <v>5.2999999999999999E-2</v>
      </c>
      <c r="O8" s="104"/>
    </row>
    <row r="9" spans="1:21" s="35" customFormat="1" ht="12.75">
      <c r="A9" s="808"/>
      <c r="B9" s="623" t="s">
        <v>62</v>
      </c>
      <c r="C9" s="255">
        <v>0.51400000000000001</v>
      </c>
      <c r="D9" s="253">
        <v>12533</v>
      </c>
      <c r="E9" s="253">
        <v>11565</v>
      </c>
      <c r="F9" s="254">
        <v>334</v>
      </c>
      <c r="G9" s="254">
        <v>169</v>
      </c>
      <c r="H9" s="254">
        <v>465</v>
      </c>
      <c r="I9" s="255">
        <v>1</v>
      </c>
      <c r="J9" s="255">
        <v>0.92300000000000004</v>
      </c>
      <c r="K9" s="255">
        <v>2.7E-2</v>
      </c>
      <c r="L9" s="255">
        <v>1.2999999999999999E-2</v>
      </c>
      <c r="M9" s="255">
        <v>3.6999999999999998E-2</v>
      </c>
    </row>
    <row r="10" spans="1:21" s="35" customFormat="1" ht="12.75">
      <c r="A10" s="808"/>
      <c r="B10" s="623" t="s">
        <v>63</v>
      </c>
      <c r="C10" s="255">
        <v>0.63600000000000001</v>
      </c>
      <c r="D10" s="253">
        <v>28301</v>
      </c>
      <c r="E10" s="253">
        <v>17578</v>
      </c>
      <c r="F10" s="253">
        <v>1862</v>
      </c>
      <c r="G10" s="254">
        <v>112</v>
      </c>
      <c r="H10" s="253">
        <v>8750</v>
      </c>
      <c r="I10" s="255">
        <v>1</v>
      </c>
      <c r="J10" s="255">
        <v>0.621</v>
      </c>
      <c r="K10" s="255">
        <v>6.6000000000000003E-2</v>
      </c>
      <c r="L10" s="255">
        <v>4.0000000000000001E-3</v>
      </c>
      <c r="M10" s="255">
        <v>0.309</v>
      </c>
    </row>
    <row r="11" spans="1:21" s="35" customFormat="1" ht="12.75">
      <c r="A11" s="808"/>
      <c r="B11" s="623" t="s">
        <v>64</v>
      </c>
      <c r="C11" s="255">
        <v>0.67600000000000005</v>
      </c>
      <c r="D11" s="253">
        <v>11694</v>
      </c>
      <c r="E11" s="253">
        <v>8843</v>
      </c>
      <c r="F11" s="254">
        <v>864</v>
      </c>
      <c r="G11" s="254">
        <v>77</v>
      </c>
      <c r="H11" s="253">
        <v>1910</v>
      </c>
      <c r="I11" s="255">
        <v>1</v>
      </c>
      <c r="J11" s="255">
        <v>0.75600000000000001</v>
      </c>
      <c r="K11" s="255">
        <v>7.3999999999999996E-2</v>
      </c>
      <c r="L11" s="255">
        <v>7.0000000000000001E-3</v>
      </c>
      <c r="M11" s="255">
        <v>0.16300000000000001</v>
      </c>
    </row>
    <row r="12" spans="1:21" s="35" customFormat="1" ht="12.75">
      <c r="A12" s="808"/>
      <c r="B12" s="623" t="s">
        <v>65</v>
      </c>
      <c r="C12" s="255">
        <v>0.99099999999999999</v>
      </c>
      <c r="D12" s="253">
        <v>13971</v>
      </c>
      <c r="E12" s="253">
        <v>9178</v>
      </c>
      <c r="F12" s="254">
        <v>291</v>
      </c>
      <c r="G12" s="254">
        <v>5</v>
      </c>
      <c r="H12" s="253">
        <v>4497</v>
      </c>
      <c r="I12" s="255">
        <v>1</v>
      </c>
      <c r="J12" s="255">
        <v>0.65700000000000003</v>
      </c>
      <c r="K12" s="255">
        <v>2.1000000000000001E-2</v>
      </c>
      <c r="L12" s="255">
        <v>0</v>
      </c>
      <c r="M12" s="255">
        <v>0.32200000000000001</v>
      </c>
    </row>
    <row r="13" spans="1:21" s="35" customFormat="1" ht="12.75">
      <c r="A13" s="808"/>
      <c r="B13" s="623" t="s">
        <v>66</v>
      </c>
      <c r="C13" s="255">
        <v>0.75</v>
      </c>
      <c r="D13" s="253">
        <v>1283</v>
      </c>
      <c r="E13" s="253">
        <v>1155</v>
      </c>
      <c r="F13" s="254">
        <v>1</v>
      </c>
      <c r="G13" s="254">
        <v>0</v>
      </c>
      <c r="H13" s="254">
        <v>128</v>
      </c>
      <c r="I13" s="255">
        <v>1</v>
      </c>
      <c r="J13" s="255">
        <v>0.9</v>
      </c>
      <c r="K13" s="255">
        <v>1E-3</v>
      </c>
      <c r="L13" s="255">
        <v>0</v>
      </c>
      <c r="M13" s="255">
        <v>0.1</v>
      </c>
    </row>
    <row r="14" spans="1:21" s="35" customFormat="1" ht="12.75">
      <c r="A14" s="807">
        <v>1999</v>
      </c>
      <c r="B14" s="624" t="s">
        <v>59</v>
      </c>
      <c r="C14" s="256">
        <v>0.46100000000000002</v>
      </c>
      <c r="D14" s="248">
        <v>4467</v>
      </c>
      <c r="E14" s="248">
        <v>4223</v>
      </c>
      <c r="F14" s="249">
        <v>19</v>
      </c>
      <c r="G14" s="249">
        <v>18</v>
      </c>
      <c r="H14" s="249">
        <v>208</v>
      </c>
      <c r="I14" s="256">
        <v>1</v>
      </c>
      <c r="J14" s="256">
        <v>0.94499999999999995</v>
      </c>
      <c r="K14" s="256">
        <v>4.0000000000000001E-3</v>
      </c>
      <c r="L14" s="256">
        <v>4.0000000000000001E-3</v>
      </c>
      <c r="M14" s="256">
        <v>4.7E-2</v>
      </c>
    </row>
    <row r="15" spans="1:21" s="35" customFormat="1" ht="12.75">
      <c r="A15" s="807"/>
      <c r="B15" s="624" t="s">
        <v>17</v>
      </c>
      <c r="C15" s="256">
        <v>0.63400000000000001</v>
      </c>
      <c r="D15" s="248">
        <v>47242</v>
      </c>
      <c r="E15" s="248">
        <v>41076</v>
      </c>
      <c r="F15" s="248">
        <v>5152</v>
      </c>
      <c r="G15" s="249">
        <v>137</v>
      </c>
      <c r="H15" s="249">
        <v>877</v>
      </c>
      <c r="I15" s="256">
        <v>1</v>
      </c>
      <c r="J15" s="256">
        <v>0.86899999999999999</v>
      </c>
      <c r="K15" s="256">
        <v>0.109</v>
      </c>
      <c r="L15" s="256">
        <v>3.0000000000000001E-3</v>
      </c>
      <c r="M15" s="256">
        <v>1.9E-2</v>
      </c>
    </row>
    <row r="16" spans="1:21" s="35" customFormat="1" ht="12.75">
      <c r="A16" s="807"/>
      <c r="B16" s="624" t="s">
        <v>60</v>
      </c>
      <c r="C16" s="256">
        <v>0.65300000000000002</v>
      </c>
      <c r="D16" s="248">
        <v>26130</v>
      </c>
      <c r="E16" s="248">
        <v>24354</v>
      </c>
      <c r="F16" s="248">
        <v>1328</v>
      </c>
      <c r="G16" s="249">
        <v>89</v>
      </c>
      <c r="H16" s="249">
        <v>359</v>
      </c>
      <c r="I16" s="256">
        <v>1</v>
      </c>
      <c r="J16" s="256">
        <v>0.93200000000000005</v>
      </c>
      <c r="K16" s="256">
        <v>5.0999999999999997E-2</v>
      </c>
      <c r="L16" s="256">
        <v>3.0000000000000001E-3</v>
      </c>
      <c r="M16" s="256">
        <v>1.4E-2</v>
      </c>
    </row>
    <row r="17" spans="1:13" s="31" customFormat="1" ht="12.75">
      <c r="A17" s="807"/>
      <c r="B17" s="624" t="s">
        <v>61</v>
      </c>
      <c r="C17" s="256">
        <v>0.6</v>
      </c>
      <c r="D17" s="248">
        <v>3640</v>
      </c>
      <c r="E17" s="248">
        <v>3379</v>
      </c>
      <c r="F17" s="249">
        <v>0</v>
      </c>
      <c r="G17" s="249">
        <v>89</v>
      </c>
      <c r="H17" s="249">
        <v>144</v>
      </c>
      <c r="I17" s="256">
        <v>1</v>
      </c>
      <c r="J17" s="256">
        <v>0.92800000000000005</v>
      </c>
      <c r="K17" s="256">
        <v>0</v>
      </c>
      <c r="L17" s="256">
        <v>2.4E-2</v>
      </c>
      <c r="M17" s="256">
        <v>0.04</v>
      </c>
    </row>
    <row r="18" spans="1:13" s="35" customFormat="1" ht="12.75">
      <c r="A18" s="807"/>
      <c r="B18" s="624" t="s">
        <v>62</v>
      </c>
      <c r="C18" s="256">
        <v>0.503</v>
      </c>
      <c r="D18" s="248">
        <v>12244</v>
      </c>
      <c r="E18" s="248">
        <v>11434</v>
      </c>
      <c r="F18" s="249">
        <v>580</v>
      </c>
      <c r="G18" s="249">
        <v>104</v>
      </c>
      <c r="H18" s="249">
        <v>127</v>
      </c>
      <c r="I18" s="256">
        <v>1</v>
      </c>
      <c r="J18" s="256">
        <v>0.93400000000000005</v>
      </c>
      <c r="K18" s="256">
        <v>4.7E-2</v>
      </c>
      <c r="L18" s="256">
        <v>8.0000000000000002E-3</v>
      </c>
      <c r="M18" s="256">
        <v>0.01</v>
      </c>
    </row>
    <row r="19" spans="1:13" s="35" customFormat="1" ht="12.75">
      <c r="A19" s="807"/>
      <c r="B19" s="624" t="s">
        <v>63</v>
      </c>
      <c r="C19" s="256">
        <v>0.51700000000000002</v>
      </c>
      <c r="D19" s="248">
        <v>23000</v>
      </c>
      <c r="E19" s="248">
        <v>19211</v>
      </c>
      <c r="F19" s="248">
        <v>1014</v>
      </c>
      <c r="G19" s="249">
        <v>90</v>
      </c>
      <c r="H19" s="248">
        <v>2685</v>
      </c>
      <c r="I19" s="256">
        <v>1</v>
      </c>
      <c r="J19" s="256">
        <v>0.83499999999999996</v>
      </c>
      <c r="K19" s="256">
        <v>4.3999999999999997E-2</v>
      </c>
      <c r="L19" s="256">
        <v>4.0000000000000001E-3</v>
      </c>
      <c r="M19" s="256">
        <v>0.11700000000000001</v>
      </c>
    </row>
    <row r="20" spans="1:13" s="35" customFormat="1" ht="12.75">
      <c r="A20" s="807"/>
      <c r="B20" s="624" t="s">
        <v>64</v>
      </c>
      <c r="C20" s="256">
        <v>0.58799999999999997</v>
      </c>
      <c r="D20" s="248">
        <v>10181</v>
      </c>
      <c r="E20" s="248">
        <v>8648</v>
      </c>
      <c r="F20" s="249">
        <v>654</v>
      </c>
      <c r="G20" s="249">
        <v>170</v>
      </c>
      <c r="H20" s="249">
        <v>709</v>
      </c>
      <c r="I20" s="256">
        <v>1</v>
      </c>
      <c r="J20" s="256">
        <v>0.84899999999999998</v>
      </c>
      <c r="K20" s="256">
        <v>6.4000000000000001E-2</v>
      </c>
      <c r="L20" s="256">
        <v>1.7000000000000001E-2</v>
      </c>
      <c r="M20" s="256">
        <v>7.0000000000000007E-2</v>
      </c>
    </row>
    <row r="21" spans="1:13" s="35" customFormat="1" ht="12.75">
      <c r="A21" s="807"/>
      <c r="B21" s="624" t="s">
        <v>65</v>
      </c>
      <c r="C21" s="256">
        <v>0.878</v>
      </c>
      <c r="D21" s="248">
        <v>12371</v>
      </c>
      <c r="E21" s="248">
        <v>8004</v>
      </c>
      <c r="F21" s="249">
        <v>410</v>
      </c>
      <c r="G21" s="249">
        <v>17</v>
      </c>
      <c r="H21" s="248">
        <v>3940</v>
      </c>
      <c r="I21" s="256">
        <v>1</v>
      </c>
      <c r="J21" s="256">
        <v>0.64700000000000002</v>
      </c>
      <c r="K21" s="256">
        <v>3.3000000000000002E-2</v>
      </c>
      <c r="L21" s="256">
        <v>1E-3</v>
      </c>
      <c r="M21" s="256">
        <v>0.318</v>
      </c>
    </row>
    <row r="22" spans="1:13" s="35" customFormat="1" ht="12.75">
      <c r="A22" s="807"/>
      <c r="B22" s="624" t="s">
        <v>66</v>
      </c>
      <c r="C22" s="256">
        <v>0.747</v>
      </c>
      <c r="D22" s="248">
        <v>1279</v>
      </c>
      <c r="E22" s="249">
        <v>982</v>
      </c>
      <c r="F22" s="249">
        <v>1</v>
      </c>
      <c r="G22" s="249">
        <v>0</v>
      </c>
      <c r="H22" s="249">
        <v>296</v>
      </c>
      <c r="I22" s="256">
        <v>1</v>
      </c>
      <c r="J22" s="256">
        <v>0.76800000000000002</v>
      </c>
      <c r="K22" s="256">
        <v>1E-3</v>
      </c>
      <c r="L22" s="256">
        <v>0</v>
      </c>
      <c r="M22" s="256">
        <v>0.23100000000000001</v>
      </c>
    </row>
    <row r="23" spans="1:13" s="35" customFormat="1" ht="12.75">
      <c r="A23" s="808">
        <v>2009</v>
      </c>
      <c r="B23" s="623" t="s">
        <v>59</v>
      </c>
      <c r="C23" s="255">
        <v>0.44700000000000001</v>
      </c>
      <c r="D23" s="253">
        <v>4333</v>
      </c>
      <c r="E23" s="253">
        <v>4228</v>
      </c>
      <c r="F23" s="254">
        <v>61</v>
      </c>
      <c r="G23" s="254">
        <v>14</v>
      </c>
      <c r="H23" s="254">
        <v>30</v>
      </c>
      <c r="I23" s="255">
        <v>1</v>
      </c>
      <c r="J23" s="255">
        <v>0.97599999999999998</v>
      </c>
      <c r="K23" s="255">
        <v>1.4E-2</v>
      </c>
      <c r="L23" s="255">
        <v>3.0000000000000001E-3</v>
      </c>
      <c r="M23" s="255">
        <v>7.0000000000000001E-3</v>
      </c>
    </row>
    <row r="24" spans="1:13" s="35" customFormat="1" ht="12.75">
      <c r="A24" s="808"/>
      <c r="B24" s="623" t="s">
        <v>17</v>
      </c>
      <c r="C24" s="255">
        <v>0.55600000000000005</v>
      </c>
      <c r="D24" s="253">
        <v>41411</v>
      </c>
      <c r="E24" s="253">
        <v>39082</v>
      </c>
      <c r="F24" s="253">
        <v>1841</v>
      </c>
      <c r="G24" s="254">
        <v>169</v>
      </c>
      <c r="H24" s="254">
        <v>320</v>
      </c>
      <c r="I24" s="255">
        <v>1</v>
      </c>
      <c r="J24" s="255">
        <v>0.94399999999999995</v>
      </c>
      <c r="K24" s="255">
        <v>4.3999999999999997E-2</v>
      </c>
      <c r="L24" s="255">
        <v>4.0000000000000001E-3</v>
      </c>
      <c r="M24" s="255">
        <v>8.0000000000000002E-3</v>
      </c>
    </row>
    <row r="25" spans="1:13" s="35" customFormat="1" ht="12.75">
      <c r="A25" s="808"/>
      <c r="B25" s="623" t="s">
        <v>60</v>
      </c>
      <c r="C25" s="255">
        <v>0.60099999999999998</v>
      </c>
      <c r="D25" s="253">
        <v>24044</v>
      </c>
      <c r="E25" s="253">
        <v>23367</v>
      </c>
      <c r="F25" s="254">
        <v>503</v>
      </c>
      <c r="G25" s="254">
        <v>63</v>
      </c>
      <c r="H25" s="254">
        <v>111</v>
      </c>
      <c r="I25" s="255">
        <v>1</v>
      </c>
      <c r="J25" s="255">
        <v>0.97199999999999998</v>
      </c>
      <c r="K25" s="255">
        <v>2.1000000000000001E-2</v>
      </c>
      <c r="L25" s="255">
        <v>3.0000000000000001E-3</v>
      </c>
      <c r="M25" s="255">
        <v>5.0000000000000001E-3</v>
      </c>
    </row>
    <row r="26" spans="1:13" s="35" customFormat="1" ht="12.75">
      <c r="A26" s="808"/>
      <c r="B26" s="623" t="s">
        <v>61</v>
      </c>
      <c r="C26" s="255">
        <v>0.54200000000000004</v>
      </c>
      <c r="D26" s="253">
        <v>3286</v>
      </c>
      <c r="E26" s="253">
        <v>3175</v>
      </c>
      <c r="F26" s="254">
        <v>0</v>
      </c>
      <c r="G26" s="254">
        <v>32</v>
      </c>
      <c r="H26" s="254">
        <v>78</v>
      </c>
      <c r="I26" s="255">
        <v>1</v>
      </c>
      <c r="J26" s="255">
        <v>0.96599999999999997</v>
      </c>
      <c r="K26" s="255">
        <v>0</v>
      </c>
      <c r="L26" s="255">
        <v>0.01</v>
      </c>
      <c r="M26" s="255">
        <v>2.4E-2</v>
      </c>
    </row>
    <row r="27" spans="1:13" s="35" customFormat="1" ht="12.75">
      <c r="A27" s="808"/>
      <c r="B27" s="623" t="s">
        <v>62</v>
      </c>
      <c r="C27" s="255">
        <v>0.61099999999999999</v>
      </c>
      <c r="D27" s="253">
        <v>14877</v>
      </c>
      <c r="E27" s="253">
        <v>13911</v>
      </c>
      <c r="F27" s="254">
        <v>438</v>
      </c>
      <c r="G27" s="254">
        <v>248</v>
      </c>
      <c r="H27" s="254">
        <v>279</v>
      </c>
      <c r="I27" s="255">
        <v>1</v>
      </c>
      <c r="J27" s="255">
        <v>0.93500000000000005</v>
      </c>
      <c r="K27" s="255">
        <v>2.9000000000000001E-2</v>
      </c>
      <c r="L27" s="255">
        <v>1.7000000000000001E-2</v>
      </c>
      <c r="M27" s="255">
        <v>1.9E-2</v>
      </c>
    </row>
    <row r="28" spans="1:13" s="35" customFormat="1" ht="12.75">
      <c r="A28" s="808"/>
      <c r="B28" s="623" t="s">
        <v>63</v>
      </c>
      <c r="C28" s="255">
        <v>0.44</v>
      </c>
      <c r="D28" s="253">
        <v>19549</v>
      </c>
      <c r="E28" s="253">
        <v>18112</v>
      </c>
      <c r="F28" s="254">
        <v>495</v>
      </c>
      <c r="G28" s="254">
        <v>922</v>
      </c>
      <c r="H28" s="254">
        <v>20</v>
      </c>
      <c r="I28" s="255">
        <v>1</v>
      </c>
      <c r="J28" s="255">
        <v>0.92600000000000005</v>
      </c>
      <c r="K28" s="255">
        <v>2.5000000000000001E-2</v>
      </c>
      <c r="L28" s="255">
        <v>4.7E-2</v>
      </c>
      <c r="M28" s="255">
        <v>1E-3</v>
      </c>
    </row>
    <row r="29" spans="1:13" s="35" customFormat="1" ht="12.75">
      <c r="A29" s="808"/>
      <c r="B29" s="623" t="s">
        <v>64</v>
      </c>
      <c r="C29" s="255">
        <v>0.54600000000000004</v>
      </c>
      <c r="D29" s="253">
        <v>9455</v>
      </c>
      <c r="E29" s="253">
        <v>9095</v>
      </c>
      <c r="F29" s="254">
        <v>228</v>
      </c>
      <c r="G29" s="254">
        <v>113</v>
      </c>
      <c r="H29" s="254">
        <v>19</v>
      </c>
      <c r="I29" s="255">
        <v>1</v>
      </c>
      <c r="J29" s="255">
        <v>0.96199999999999997</v>
      </c>
      <c r="K29" s="255">
        <v>2.4E-2</v>
      </c>
      <c r="L29" s="255">
        <v>1.2E-2</v>
      </c>
      <c r="M29" s="255">
        <v>2E-3</v>
      </c>
    </row>
    <row r="30" spans="1:13" s="31" customFormat="1" ht="12.75">
      <c r="A30" s="808"/>
      <c r="B30" s="623" t="s">
        <v>65</v>
      </c>
      <c r="C30" s="255">
        <v>0.88800000000000001</v>
      </c>
      <c r="D30" s="253">
        <v>12517</v>
      </c>
      <c r="E30" s="253">
        <v>8464</v>
      </c>
      <c r="F30" s="254">
        <v>443</v>
      </c>
      <c r="G30" s="254">
        <v>226</v>
      </c>
      <c r="H30" s="253">
        <v>3384</v>
      </c>
      <c r="I30" s="255">
        <v>1</v>
      </c>
      <c r="J30" s="255">
        <v>0.67600000000000005</v>
      </c>
      <c r="K30" s="255">
        <v>3.5000000000000003E-2</v>
      </c>
      <c r="L30" s="255">
        <v>1.7999999999999999E-2</v>
      </c>
      <c r="M30" s="255">
        <v>0.27</v>
      </c>
    </row>
    <row r="31" spans="1:13" s="35" customFormat="1" ht="12.75">
      <c r="A31" s="808"/>
      <c r="B31" s="623" t="s">
        <v>66</v>
      </c>
      <c r="C31" s="255">
        <v>0.57799999999999996</v>
      </c>
      <c r="D31" s="254">
        <v>990</v>
      </c>
      <c r="E31" s="254">
        <v>976</v>
      </c>
      <c r="F31" s="254">
        <v>7</v>
      </c>
      <c r="G31" s="254">
        <v>7</v>
      </c>
      <c r="H31" s="254">
        <v>0</v>
      </c>
      <c r="I31" s="255">
        <v>1</v>
      </c>
      <c r="J31" s="255">
        <v>0.98599999999999999</v>
      </c>
      <c r="K31" s="255">
        <v>7.0000000000000001E-3</v>
      </c>
      <c r="L31" s="255">
        <v>7.0000000000000001E-3</v>
      </c>
      <c r="M31" s="255">
        <v>0</v>
      </c>
    </row>
  </sheetData>
  <mergeCells count="7">
    <mergeCell ref="A14:A22"/>
    <mergeCell ref="A23:A31"/>
    <mergeCell ref="A2:J2"/>
    <mergeCell ref="C3:C4"/>
    <mergeCell ref="D3:H3"/>
    <mergeCell ref="I3:M3"/>
    <mergeCell ref="A5:A13"/>
  </mergeCells>
  <phoneticPr fontId="20" type="noConversion"/>
  <conditionalFormatting sqref="B1:G2 B3">
    <cfRule type="cellIs" dxfId="0" priority="1" stopIfTrue="1" operator="notEqual">
      <formula>0</formula>
    </cfRule>
  </conditionalFormatting>
  <pageMargins left="0.59055118110236227" right="0.59055118110236227" top="0.59055118110236227" bottom="0.59055118110236227" header="0" footer="0.39370078740157483"/>
  <pageSetup paperSize="9" scale="95" firstPageNumber="207" orientation="portrait" useFirstPageNumber="1" r:id="rId1"/>
  <headerFooter alignWithMargins="0">
    <oddFooter>&amp;C&amp;"Arial,Negrito"-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63"/>
  <sheetViews>
    <sheetView showGridLines="0" topLeftCell="A127" workbookViewId="0">
      <selection activeCell="B172" sqref="B172"/>
    </sheetView>
  </sheetViews>
  <sheetFormatPr defaultColWidth="9.140625" defaultRowHeight="12.75"/>
  <cols>
    <col min="1" max="1" width="37.140625" style="1" customWidth="1"/>
    <col min="2" max="2" width="35.7109375" style="1" customWidth="1"/>
    <col min="3" max="10" width="15.7109375" style="1" customWidth="1"/>
    <col min="11" max="11" width="15.7109375" style="667" customWidth="1"/>
    <col min="12" max="16" width="8.85546875" style="12" customWidth="1"/>
    <col min="17" max="16384" width="9.140625" style="1"/>
  </cols>
  <sheetData>
    <row r="1" spans="1:18" s="535" customFormat="1" ht="15.75">
      <c r="A1" s="537" t="s">
        <v>859</v>
      </c>
      <c r="B1" s="537"/>
      <c r="C1" s="537"/>
      <c r="D1" s="537"/>
      <c r="E1" s="537"/>
      <c r="F1" s="537"/>
      <c r="G1" s="537"/>
      <c r="H1" s="537"/>
      <c r="I1" s="537"/>
      <c r="J1" s="537"/>
      <c r="K1" s="666"/>
      <c r="L1" s="537"/>
      <c r="M1" s="537"/>
      <c r="N1" s="537"/>
      <c r="O1" s="538"/>
      <c r="P1" s="522"/>
      <c r="Q1" s="522"/>
      <c r="R1" s="632"/>
    </row>
    <row r="2" spans="1:18" s="49" customFormat="1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11"/>
      <c r="P2" s="145"/>
      <c r="Q2" s="145"/>
      <c r="R2" s="54"/>
    </row>
    <row r="3" spans="1:18" s="51" customFormat="1" ht="22.5">
      <c r="A3" s="152"/>
      <c r="B3" s="164"/>
      <c r="C3" s="118">
        <v>1989</v>
      </c>
      <c r="D3" s="119">
        <v>1999</v>
      </c>
      <c r="E3" s="120">
        <v>2009</v>
      </c>
      <c r="F3" s="121" t="s">
        <v>13</v>
      </c>
      <c r="G3" s="122" t="s">
        <v>55</v>
      </c>
      <c r="H3" s="123" t="s">
        <v>56</v>
      </c>
      <c r="I3" s="121" t="s">
        <v>14</v>
      </c>
      <c r="J3" s="122" t="s">
        <v>15</v>
      </c>
      <c r="K3" s="123" t="s">
        <v>16</v>
      </c>
      <c r="L3" s="39"/>
      <c r="M3" s="39"/>
      <c r="N3" s="39"/>
      <c r="O3" s="39"/>
      <c r="P3" s="39"/>
      <c r="Q3" s="39"/>
    </row>
    <row r="4" spans="1:18" s="49" customFormat="1">
      <c r="A4" s="758" t="s">
        <v>161</v>
      </c>
      <c r="B4" s="758"/>
      <c r="C4" s="126">
        <v>0.63800000000000001</v>
      </c>
      <c r="D4" s="126">
        <v>0.60499999999999998</v>
      </c>
      <c r="E4" s="126">
        <v>0.56200000000000006</v>
      </c>
      <c r="F4" s="128">
        <v>-3.3</v>
      </c>
      <c r="G4" s="128">
        <v>-4.3</v>
      </c>
      <c r="H4" s="128">
        <v>-7.6</v>
      </c>
      <c r="I4" s="173"/>
      <c r="J4" s="173"/>
      <c r="K4" s="729"/>
      <c r="L4" s="39"/>
      <c r="M4" s="39"/>
      <c r="N4" s="39"/>
      <c r="O4" s="39"/>
      <c r="P4" s="39"/>
      <c r="Q4" s="39"/>
    </row>
    <row r="5" spans="1:18" s="49" customFormat="1">
      <c r="A5" s="755" t="s">
        <v>162</v>
      </c>
      <c r="B5" s="622" t="s">
        <v>163</v>
      </c>
      <c r="C5" s="125">
        <v>148139</v>
      </c>
      <c r="D5" s="125">
        <v>140553</v>
      </c>
      <c r="E5" s="125">
        <v>130463</v>
      </c>
      <c r="F5" s="125">
        <v>-7586</v>
      </c>
      <c r="G5" s="125">
        <v>-10090</v>
      </c>
      <c r="H5" s="125">
        <v>-17676</v>
      </c>
      <c r="I5" s="173">
        <v>-5.0999999999999997E-2</v>
      </c>
      <c r="J5" s="173">
        <v>-7.1999999999999995E-2</v>
      </c>
      <c r="K5" s="729">
        <v>-0.11899999999999999</v>
      </c>
      <c r="L5" s="39"/>
      <c r="M5" s="39"/>
      <c r="N5" s="39"/>
      <c r="O5" s="39"/>
      <c r="P5" s="39"/>
      <c r="Q5" s="39"/>
    </row>
    <row r="6" spans="1:18" s="49" customFormat="1">
      <c r="A6" s="755"/>
      <c r="B6" s="622" t="s">
        <v>164</v>
      </c>
      <c r="C6" s="125">
        <v>118983</v>
      </c>
      <c r="D6" s="125">
        <v>121308</v>
      </c>
      <c r="E6" s="125">
        <v>120412</v>
      </c>
      <c r="F6" s="125">
        <v>2325</v>
      </c>
      <c r="G6" s="128">
        <v>-896</v>
      </c>
      <c r="H6" s="125">
        <v>1429</v>
      </c>
      <c r="I6" s="173">
        <v>0.02</v>
      </c>
      <c r="J6" s="173">
        <v>-7.0000000000000001E-3</v>
      </c>
      <c r="K6" s="729">
        <v>1.2E-2</v>
      </c>
      <c r="L6" s="39"/>
      <c r="M6" s="39"/>
      <c r="N6" s="39"/>
      <c r="O6" s="39"/>
      <c r="P6" s="39"/>
      <c r="Q6" s="39"/>
    </row>
    <row r="7" spans="1:18" s="49" customFormat="1">
      <c r="A7" s="755"/>
      <c r="B7" s="622" t="s">
        <v>165</v>
      </c>
      <c r="C7" s="125">
        <v>10977</v>
      </c>
      <c r="D7" s="125">
        <v>9184</v>
      </c>
      <c r="E7" s="125">
        <v>4015</v>
      </c>
      <c r="F7" s="125">
        <v>-1793</v>
      </c>
      <c r="G7" s="125">
        <v>-5169</v>
      </c>
      <c r="H7" s="125">
        <v>-6962</v>
      </c>
      <c r="I7" s="173">
        <v>-0.16300000000000001</v>
      </c>
      <c r="J7" s="173">
        <v>-0.56299999999999994</v>
      </c>
      <c r="K7" s="729">
        <v>-0.63400000000000001</v>
      </c>
      <c r="L7" s="39"/>
      <c r="M7" s="39"/>
      <c r="N7" s="39"/>
      <c r="O7" s="107"/>
      <c r="P7" s="39"/>
      <c r="Q7" s="39"/>
    </row>
    <row r="8" spans="1:18" s="51" customFormat="1">
      <c r="A8" s="755"/>
      <c r="B8" s="622" t="s">
        <v>166</v>
      </c>
      <c r="C8" s="128">
        <v>585</v>
      </c>
      <c r="D8" s="128">
        <v>715</v>
      </c>
      <c r="E8" s="125">
        <v>1794</v>
      </c>
      <c r="F8" s="128">
        <v>130</v>
      </c>
      <c r="G8" s="125">
        <v>1079</v>
      </c>
      <c r="H8" s="125">
        <v>1209</v>
      </c>
      <c r="I8" s="173">
        <v>0.222</v>
      </c>
      <c r="J8" s="173">
        <v>1.5089999999999999</v>
      </c>
      <c r="K8" s="729">
        <v>2.0670000000000002</v>
      </c>
      <c r="L8" s="39"/>
      <c r="M8" s="39"/>
      <c r="N8" s="39"/>
      <c r="O8" s="39"/>
      <c r="P8" s="39"/>
      <c r="Q8" s="39"/>
    </row>
    <row r="9" spans="1:18" s="51" customFormat="1">
      <c r="A9" s="755"/>
      <c r="B9" s="622" t="s">
        <v>167</v>
      </c>
      <c r="C9" s="125">
        <v>17594</v>
      </c>
      <c r="D9" s="125">
        <v>9346</v>
      </c>
      <c r="E9" s="125">
        <v>4242</v>
      </c>
      <c r="F9" s="125">
        <v>-8248</v>
      </c>
      <c r="G9" s="125">
        <v>-5104</v>
      </c>
      <c r="H9" s="125">
        <v>-13352</v>
      </c>
      <c r="I9" s="173">
        <v>-0.46899999999999997</v>
      </c>
      <c r="J9" s="173">
        <v>-0.54600000000000004</v>
      </c>
      <c r="K9" s="729">
        <v>-0.75900000000000001</v>
      </c>
      <c r="L9" s="39"/>
      <c r="M9" s="39"/>
      <c r="N9" s="39"/>
      <c r="O9" s="39"/>
      <c r="P9" s="39"/>
      <c r="Q9" s="39"/>
    </row>
    <row r="10" spans="1:18" s="51" customFormat="1">
      <c r="A10" s="754" t="s">
        <v>168</v>
      </c>
      <c r="B10" s="629" t="s">
        <v>163</v>
      </c>
      <c r="C10" s="134">
        <v>1</v>
      </c>
      <c r="D10" s="134">
        <v>1</v>
      </c>
      <c r="E10" s="134">
        <v>1</v>
      </c>
      <c r="F10" s="131">
        <v>0</v>
      </c>
      <c r="G10" s="131">
        <v>0</v>
      </c>
      <c r="H10" s="131">
        <v>0</v>
      </c>
      <c r="I10" s="174"/>
      <c r="J10" s="174"/>
      <c r="K10" s="730"/>
      <c r="L10" s="39"/>
      <c r="M10" s="39"/>
      <c r="N10" s="39"/>
      <c r="O10" s="39"/>
      <c r="P10" s="39"/>
      <c r="Q10" s="39"/>
    </row>
    <row r="11" spans="1:18" s="49" customFormat="1">
      <c r="A11" s="754"/>
      <c r="B11" s="629" t="s">
        <v>164</v>
      </c>
      <c r="C11" s="134">
        <v>0.80300000000000005</v>
      </c>
      <c r="D11" s="134">
        <v>0.86299999999999999</v>
      </c>
      <c r="E11" s="134">
        <v>0.92300000000000004</v>
      </c>
      <c r="F11" s="131">
        <v>6</v>
      </c>
      <c r="G11" s="131">
        <v>6</v>
      </c>
      <c r="H11" s="131">
        <v>12</v>
      </c>
      <c r="I11" s="174"/>
      <c r="J11" s="174"/>
      <c r="K11" s="730"/>
      <c r="L11" s="39"/>
      <c r="M11" s="39"/>
      <c r="N11" s="39"/>
      <c r="O11" s="39"/>
      <c r="P11" s="39"/>
      <c r="Q11" s="39"/>
    </row>
    <row r="12" spans="1:18" s="49" customFormat="1">
      <c r="A12" s="754"/>
      <c r="B12" s="629" t="s">
        <v>165</v>
      </c>
      <c r="C12" s="134">
        <v>7.3999999999999996E-2</v>
      </c>
      <c r="D12" s="134">
        <v>6.5000000000000002E-2</v>
      </c>
      <c r="E12" s="134">
        <v>3.1E-2</v>
      </c>
      <c r="F12" s="131">
        <v>-0.9</v>
      </c>
      <c r="G12" s="131">
        <v>-3.5</v>
      </c>
      <c r="H12" s="131">
        <v>-4.3</v>
      </c>
      <c r="I12" s="174"/>
      <c r="J12" s="174"/>
      <c r="K12" s="730"/>
      <c r="L12" s="39"/>
      <c r="M12" s="39"/>
      <c r="N12" s="39"/>
      <c r="O12" s="39"/>
      <c r="P12" s="39"/>
      <c r="Q12" s="39"/>
    </row>
    <row r="13" spans="1:18" s="49" customFormat="1">
      <c r="A13" s="754"/>
      <c r="B13" s="629" t="s">
        <v>166</v>
      </c>
      <c r="C13" s="134">
        <v>4.0000000000000001E-3</v>
      </c>
      <c r="D13" s="134">
        <v>5.0000000000000001E-3</v>
      </c>
      <c r="E13" s="134">
        <v>1.4E-2</v>
      </c>
      <c r="F13" s="131">
        <v>0.1</v>
      </c>
      <c r="G13" s="131">
        <v>0.9</v>
      </c>
      <c r="H13" s="131">
        <v>1</v>
      </c>
      <c r="I13" s="174"/>
      <c r="J13" s="174"/>
      <c r="K13" s="730"/>
      <c r="L13" s="39"/>
      <c r="M13" s="39"/>
      <c r="N13" s="39"/>
      <c r="O13" s="39"/>
      <c r="P13" s="39"/>
      <c r="Q13" s="39"/>
    </row>
    <row r="14" spans="1:18" s="49" customFormat="1">
      <c r="A14" s="754"/>
      <c r="B14" s="629" t="s">
        <v>167</v>
      </c>
      <c r="C14" s="134">
        <v>0.11899999999999999</v>
      </c>
      <c r="D14" s="134">
        <v>6.6000000000000003E-2</v>
      </c>
      <c r="E14" s="134">
        <v>3.3000000000000002E-2</v>
      </c>
      <c r="F14" s="131">
        <v>-5.2</v>
      </c>
      <c r="G14" s="131">
        <v>-3.4</v>
      </c>
      <c r="H14" s="131">
        <v>-8.6</v>
      </c>
      <c r="I14" s="174"/>
      <c r="J14" s="174"/>
      <c r="K14" s="730"/>
      <c r="L14" s="39"/>
      <c r="M14" s="39"/>
      <c r="N14" s="39"/>
      <c r="O14" s="39"/>
      <c r="P14" s="39"/>
      <c r="Q14" s="39"/>
    </row>
    <row r="15" spans="1:18" s="49" customFormat="1">
      <c r="A15" s="755" t="s">
        <v>169</v>
      </c>
      <c r="B15" s="622" t="s">
        <v>7</v>
      </c>
      <c r="C15" s="125">
        <v>24612</v>
      </c>
      <c r="D15" s="125">
        <v>19230</v>
      </c>
      <c r="E15" s="125">
        <v>13511</v>
      </c>
      <c r="F15" s="125">
        <v>-5382</v>
      </c>
      <c r="G15" s="125">
        <v>-5719</v>
      </c>
      <c r="H15" s="125">
        <v>-11101</v>
      </c>
      <c r="I15" s="173">
        <v>-0.219</v>
      </c>
      <c r="J15" s="173">
        <v>-0.29699999999999999</v>
      </c>
      <c r="K15" s="729">
        <v>-0.45100000000000001</v>
      </c>
      <c r="L15" s="39"/>
      <c r="M15" s="39"/>
      <c r="N15" s="39"/>
      <c r="O15" s="39"/>
      <c r="P15" s="39"/>
      <c r="Q15" s="39"/>
    </row>
    <row r="16" spans="1:18" s="49" customFormat="1">
      <c r="A16" s="755"/>
      <c r="B16" s="622" t="s">
        <v>170</v>
      </c>
      <c r="C16" s="125">
        <v>13353</v>
      </c>
      <c r="D16" s="125">
        <v>11438</v>
      </c>
      <c r="E16" s="125">
        <v>9136</v>
      </c>
      <c r="F16" s="125">
        <v>-1915</v>
      </c>
      <c r="G16" s="125">
        <v>-2302</v>
      </c>
      <c r="H16" s="125">
        <v>-4217</v>
      </c>
      <c r="I16" s="173">
        <v>-0.14299999999999999</v>
      </c>
      <c r="J16" s="173">
        <v>-0.20100000000000001</v>
      </c>
      <c r="K16" s="729">
        <v>-0.316</v>
      </c>
      <c r="L16" s="39"/>
      <c r="M16" s="39"/>
      <c r="N16" s="39"/>
      <c r="O16" s="39"/>
      <c r="P16" s="39"/>
      <c r="Q16" s="39"/>
    </row>
    <row r="17" spans="1:17" s="49" customFormat="1">
      <c r="A17" s="755"/>
      <c r="B17" s="622" t="s">
        <v>171</v>
      </c>
      <c r="C17" s="125">
        <v>19426</v>
      </c>
      <c r="D17" s="125">
        <v>13037</v>
      </c>
      <c r="E17" s="125">
        <v>7027</v>
      </c>
      <c r="F17" s="125">
        <v>-6389</v>
      </c>
      <c r="G17" s="125">
        <v>-6010</v>
      </c>
      <c r="H17" s="125">
        <v>-12399</v>
      </c>
      <c r="I17" s="173">
        <v>-0.32900000000000001</v>
      </c>
      <c r="J17" s="173">
        <v>-0.46100000000000002</v>
      </c>
      <c r="K17" s="729">
        <v>-0.63800000000000001</v>
      </c>
      <c r="L17" s="39"/>
      <c r="M17" s="39"/>
      <c r="N17" s="39"/>
      <c r="O17" s="39"/>
      <c r="P17" s="39"/>
      <c r="Q17" s="39"/>
    </row>
    <row r="18" spans="1:17" s="49" customFormat="1">
      <c r="A18" s="755"/>
      <c r="B18" s="622" t="s">
        <v>172</v>
      </c>
      <c r="C18" s="125">
        <v>14146</v>
      </c>
      <c r="D18" s="125">
        <v>10751</v>
      </c>
      <c r="E18" s="125">
        <v>5975</v>
      </c>
      <c r="F18" s="125">
        <v>-3395</v>
      </c>
      <c r="G18" s="125">
        <v>-4776</v>
      </c>
      <c r="H18" s="125">
        <v>-8171</v>
      </c>
      <c r="I18" s="173">
        <v>-0.24</v>
      </c>
      <c r="J18" s="173">
        <v>-0.44400000000000001</v>
      </c>
      <c r="K18" s="729">
        <v>-0.57799999999999996</v>
      </c>
      <c r="L18" s="39"/>
      <c r="M18" s="39"/>
      <c r="N18" s="39"/>
      <c r="O18" s="39"/>
      <c r="P18" s="39"/>
      <c r="Q18" s="39"/>
    </row>
    <row r="19" spans="1:17" s="55" customFormat="1">
      <c r="A19" s="755"/>
      <c r="B19" s="622" t="s">
        <v>173</v>
      </c>
      <c r="C19" s="125">
        <v>13733</v>
      </c>
      <c r="D19" s="125">
        <v>10034</v>
      </c>
      <c r="E19" s="125">
        <v>7143</v>
      </c>
      <c r="F19" s="125">
        <v>-3699</v>
      </c>
      <c r="G19" s="125">
        <v>-2891</v>
      </c>
      <c r="H19" s="125">
        <v>-6590</v>
      </c>
      <c r="I19" s="173">
        <v>-0.26900000000000002</v>
      </c>
      <c r="J19" s="173">
        <v>-0.28799999999999998</v>
      </c>
      <c r="K19" s="729">
        <v>-0.48</v>
      </c>
      <c r="L19" s="39"/>
      <c r="M19" s="39"/>
      <c r="N19" s="39"/>
      <c r="O19" s="39"/>
      <c r="P19" s="39"/>
      <c r="Q19" s="39"/>
    </row>
    <row r="20" spans="1:17" s="49" customFormat="1">
      <c r="A20" s="754" t="s">
        <v>174</v>
      </c>
      <c r="B20" s="629" t="s">
        <v>7</v>
      </c>
      <c r="C20" s="134">
        <v>1</v>
      </c>
      <c r="D20" s="134">
        <v>1</v>
      </c>
      <c r="E20" s="134">
        <v>1</v>
      </c>
      <c r="F20" s="131">
        <v>0</v>
      </c>
      <c r="G20" s="131">
        <v>0</v>
      </c>
      <c r="H20" s="131">
        <v>0</v>
      </c>
      <c r="I20" s="174"/>
      <c r="J20" s="174"/>
      <c r="K20" s="730"/>
      <c r="L20" s="39"/>
      <c r="M20" s="39"/>
      <c r="N20" s="39"/>
      <c r="O20" s="39"/>
      <c r="P20" s="39"/>
      <c r="Q20" s="39"/>
    </row>
    <row r="21" spans="1:17" s="49" customFormat="1">
      <c r="A21" s="754"/>
      <c r="B21" s="629" t="s">
        <v>170</v>
      </c>
      <c r="C21" s="134">
        <v>0.54300000000000004</v>
      </c>
      <c r="D21" s="134">
        <v>0.59499999999999997</v>
      </c>
      <c r="E21" s="134">
        <v>0.67600000000000005</v>
      </c>
      <c r="F21" s="131">
        <v>5.2</v>
      </c>
      <c r="G21" s="131">
        <v>8.1</v>
      </c>
      <c r="H21" s="131">
        <v>13.4</v>
      </c>
      <c r="I21" s="174"/>
      <c r="J21" s="174"/>
      <c r="K21" s="730"/>
      <c r="L21" s="39"/>
      <c r="M21" s="39"/>
      <c r="N21" s="39"/>
      <c r="O21" s="39"/>
      <c r="P21" s="39"/>
      <c r="Q21" s="39"/>
    </row>
    <row r="22" spans="1:17" s="49" customFormat="1">
      <c r="A22" s="754"/>
      <c r="B22" s="629" t="s">
        <v>171</v>
      </c>
      <c r="C22" s="134">
        <v>0.78900000000000003</v>
      </c>
      <c r="D22" s="134">
        <v>0.67800000000000005</v>
      </c>
      <c r="E22" s="134">
        <v>0.52</v>
      </c>
      <c r="F22" s="131">
        <v>-11.1</v>
      </c>
      <c r="G22" s="131">
        <v>-15.8</v>
      </c>
      <c r="H22" s="131">
        <v>-26.9</v>
      </c>
      <c r="I22" s="174"/>
      <c r="J22" s="174"/>
      <c r="K22" s="730"/>
      <c r="L22" s="39"/>
      <c r="M22" s="39"/>
      <c r="N22" s="39"/>
      <c r="O22" s="39"/>
      <c r="P22" s="39"/>
      <c r="Q22" s="39"/>
    </row>
    <row r="23" spans="1:17" s="49" customFormat="1">
      <c r="A23" s="754"/>
      <c r="B23" s="629" t="s">
        <v>172</v>
      </c>
      <c r="C23" s="134">
        <v>0.57499999999999996</v>
      </c>
      <c r="D23" s="134">
        <v>0.55900000000000005</v>
      </c>
      <c r="E23" s="134">
        <v>0.442</v>
      </c>
      <c r="F23" s="131">
        <v>-1.6</v>
      </c>
      <c r="G23" s="131">
        <v>-11.7</v>
      </c>
      <c r="H23" s="131">
        <v>-13.3</v>
      </c>
      <c r="I23" s="174"/>
      <c r="J23" s="174"/>
      <c r="K23" s="730"/>
      <c r="L23" s="39"/>
      <c r="M23" s="39"/>
      <c r="N23" s="39"/>
      <c r="O23" s="39"/>
      <c r="P23" s="39"/>
      <c r="Q23" s="39"/>
    </row>
    <row r="24" spans="1:17" s="49" customFormat="1">
      <c r="A24" s="754"/>
      <c r="B24" s="629" t="s">
        <v>173</v>
      </c>
      <c r="C24" s="134">
        <v>0.55800000000000005</v>
      </c>
      <c r="D24" s="134">
        <v>0.52200000000000002</v>
      </c>
      <c r="E24" s="134">
        <v>0.52900000000000003</v>
      </c>
      <c r="F24" s="131">
        <v>-3.6</v>
      </c>
      <c r="G24" s="131">
        <v>0.7</v>
      </c>
      <c r="H24" s="131">
        <v>-2.9</v>
      </c>
      <c r="I24" s="174"/>
      <c r="J24" s="174"/>
      <c r="K24" s="730"/>
      <c r="L24" s="39"/>
      <c r="M24" s="39"/>
      <c r="N24" s="39"/>
      <c r="O24" s="39"/>
      <c r="P24" s="39"/>
      <c r="Q24" s="39"/>
    </row>
    <row r="25" spans="1:17" s="49" customFormat="1">
      <c r="A25" s="755" t="s">
        <v>175</v>
      </c>
      <c r="B25" s="622" t="s">
        <v>7</v>
      </c>
      <c r="C25" s="125">
        <v>118983</v>
      </c>
      <c r="D25" s="125">
        <v>121308</v>
      </c>
      <c r="E25" s="125">
        <v>120412</v>
      </c>
      <c r="F25" s="125">
        <v>2325</v>
      </c>
      <c r="G25" s="128">
        <v>-896</v>
      </c>
      <c r="H25" s="125">
        <v>1429</v>
      </c>
      <c r="I25" s="173">
        <v>0.02</v>
      </c>
      <c r="J25" s="173">
        <v>-7.0000000000000001E-3</v>
      </c>
      <c r="K25" s="729">
        <v>1.2E-2</v>
      </c>
      <c r="L25" s="39"/>
      <c r="M25" s="39"/>
      <c r="N25" s="39"/>
      <c r="O25" s="39"/>
      <c r="P25" s="39"/>
      <c r="Q25" s="39"/>
    </row>
    <row r="26" spans="1:17" s="49" customFormat="1">
      <c r="A26" s="755"/>
      <c r="B26" s="622" t="s">
        <v>176</v>
      </c>
      <c r="C26" s="125">
        <v>101044</v>
      </c>
      <c r="D26" s="125">
        <v>105273</v>
      </c>
      <c r="E26" s="125">
        <v>105790</v>
      </c>
      <c r="F26" s="125">
        <v>4229</v>
      </c>
      <c r="G26" s="128">
        <v>517</v>
      </c>
      <c r="H26" s="125">
        <v>4746</v>
      </c>
      <c r="I26" s="173">
        <v>4.2000000000000003E-2</v>
      </c>
      <c r="J26" s="173">
        <v>5.0000000000000001E-3</v>
      </c>
      <c r="K26" s="729">
        <v>4.7E-2</v>
      </c>
      <c r="L26" s="39"/>
      <c r="M26" s="39"/>
      <c r="N26" s="39"/>
      <c r="O26" s="39"/>
      <c r="P26" s="39"/>
      <c r="Q26" s="39"/>
    </row>
    <row r="27" spans="1:17" s="49" customFormat="1">
      <c r="A27" s="755"/>
      <c r="B27" s="622" t="s">
        <v>177</v>
      </c>
      <c r="C27" s="125">
        <v>12607</v>
      </c>
      <c r="D27" s="125">
        <v>11860</v>
      </c>
      <c r="E27" s="125">
        <v>12079</v>
      </c>
      <c r="F27" s="128">
        <v>-747</v>
      </c>
      <c r="G27" s="128">
        <v>219</v>
      </c>
      <c r="H27" s="128">
        <v>-528</v>
      </c>
      <c r="I27" s="173">
        <v>-5.8999999999999997E-2</v>
      </c>
      <c r="J27" s="173">
        <v>1.7999999999999999E-2</v>
      </c>
      <c r="K27" s="729">
        <v>-4.2000000000000003E-2</v>
      </c>
      <c r="L27" s="39"/>
      <c r="M27" s="39"/>
      <c r="N27" s="39"/>
      <c r="O27" s="39"/>
      <c r="P27" s="39"/>
      <c r="Q27" s="39"/>
    </row>
    <row r="28" spans="1:17" s="49" customFormat="1">
      <c r="A28" s="755"/>
      <c r="B28" s="622" t="s">
        <v>0</v>
      </c>
      <c r="C28" s="125">
        <v>4769</v>
      </c>
      <c r="D28" s="125">
        <v>3662</v>
      </c>
      <c r="E28" s="125">
        <v>2021</v>
      </c>
      <c r="F28" s="125">
        <v>-1107</v>
      </c>
      <c r="G28" s="125">
        <v>-1641</v>
      </c>
      <c r="H28" s="125">
        <v>-2748</v>
      </c>
      <c r="I28" s="173">
        <v>-0.23200000000000001</v>
      </c>
      <c r="J28" s="173">
        <v>-0.44800000000000001</v>
      </c>
      <c r="K28" s="729">
        <v>-0.57599999999999996</v>
      </c>
      <c r="L28" s="39"/>
      <c r="M28" s="39"/>
      <c r="N28" s="39"/>
      <c r="O28" s="39"/>
      <c r="P28" s="39"/>
      <c r="Q28" s="39"/>
    </row>
    <row r="29" spans="1:17" s="49" customFormat="1">
      <c r="A29" s="755"/>
      <c r="B29" s="622" t="s">
        <v>178</v>
      </c>
      <c r="C29" s="128">
        <v>562</v>
      </c>
      <c r="D29" s="128">
        <v>514</v>
      </c>
      <c r="E29" s="128">
        <v>521</v>
      </c>
      <c r="F29" s="128">
        <v>-48</v>
      </c>
      <c r="G29" s="128">
        <v>7</v>
      </c>
      <c r="H29" s="128">
        <v>-41</v>
      </c>
      <c r="I29" s="173">
        <v>-8.5000000000000006E-2</v>
      </c>
      <c r="J29" s="173">
        <v>1.4E-2</v>
      </c>
      <c r="K29" s="729">
        <v>-7.2999999999999995E-2</v>
      </c>
      <c r="L29" s="39"/>
      <c r="M29" s="39"/>
      <c r="N29" s="39"/>
      <c r="O29" s="39"/>
      <c r="P29" s="39"/>
      <c r="Q29" s="39"/>
    </row>
    <row r="30" spans="1:17" s="49" customFormat="1">
      <c r="A30" s="754" t="s">
        <v>179</v>
      </c>
      <c r="B30" s="629" t="s">
        <v>7</v>
      </c>
      <c r="C30" s="134">
        <v>1</v>
      </c>
      <c r="D30" s="134">
        <v>1</v>
      </c>
      <c r="E30" s="134">
        <v>1</v>
      </c>
      <c r="F30" s="131">
        <v>0</v>
      </c>
      <c r="G30" s="131">
        <v>0</v>
      </c>
      <c r="H30" s="131">
        <v>0</v>
      </c>
      <c r="I30" s="174"/>
      <c r="J30" s="174"/>
      <c r="K30" s="730"/>
      <c r="L30" s="39"/>
      <c r="M30" s="39"/>
      <c r="N30" s="39"/>
      <c r="O30" s="39"/>
      <c r="P30" s="39"/>
      <c r="Q30" s="39"/>
    </row>
    <row r="31" spans="1:17" s="49" customFormat="1">
      <c r="A31" s="754"/>
      <c r="B31" s="629" t="s">
        <v>176</v>
      </c>
      <c r="C31" s="134">
        <v>0.84899999999999998</v>
      </c>
      <c r="D31" s="134">
        <v>0.86799999999999999</v>
      </c>
      <c r="E31" s="134">
        <v>0.879</v>
      </c>
      <c r="F31" s="131">
        <v>1.9</v>
      </c>
      <c r="G31" s="131">
        <v>1.1000000000000001</v>
      </c>
      <c r="H31" s="131">
        <v>2.9</v>
      </c>
      <c r="I31" s="174"/>
      <c r="J31" s="174"/>
      <c r="K31" s="730"/>
      <c r="L31" s="39"/>
      <c r="M31" s="39"/>
      <c r="N31" s="39"/>
      <c r="O31" s="39"/>
      <c r="P31" s="39"/>
      <c r="Q31" s="39"/>
    </row>
    <row r="32" spans="1:17" s="49" customFormat="1">
      <c r="A32" s="754"/>
      <c r="B32" s="629" t="s">
        <v>177</v>
      </c>
      <c r="C32" s="134">
        <v>0.106</v>
      </c>
      <c r="D32" s="134">
        <v>9.8000000000000004E-2</v>
      </c>
      <c r="E32" s="134">
        <v>0.1</v>
      </c>
      <c r="F32" s="131">
        <v>-0.8</v>
      </c>
      <c r="G32" s="131">
        <v>0.3</v>
      </c>
      <c r="H32" s="131">
        <v>-0.6</v>
      </c>
      <c r="I32" s="174"/>
      <c r="J32" s="174"/>
      <c r="K32" s="730"/>
      <c r="L32" s="39"/>
      <c r="M32" s="39"/>
      <c r="N32" s="39"/>
      <c r="O32" s="39"/>
      <c r="P32" s="39"/>
      <c r="Q32" s="39"/>
    </row>
    <row r="33" spans="1:17" s="49" customFormat="1">
      <c r="A33" s="754"/>
      <c r="B33" s="629" t="s">
        <v>0</v>
      </c>
      <c r="C33" s="134">
        <v>0.04</v>
      </c>
      <c r="D33" s="134">
        <v>0.03</v>
      </c>
      <c r="E33" s="134">
        <v>1.7000000000000001E-2</v>
      </c>
      <c r="F33" s="131">
        <v>-1</v>
      </c>
      <c r="G33" s="131">
        <v>-1.3</v>
      </c>
      <c r="H33" s="131">
        <v>-2.2999999999999998</v>
      </c>
      <c r="I33" s="174"/>
      <c r="J33" s="174"/>
      <c r="K33" s="730"/>
      <c r="L33" s="39"/>
      <c r="M33" s="39"/>
      <c r="N33" s="39"/>
      <c r="O33" s="39"/>
      <c r="P33" s="39"/>
      <c r="Q33" s="39"/>
    </row>
    <row r="34" spans="1:17" s="49" customFormat="1">
      <c r="A34" s="754"/>
      <c r="B34" s="629" t="s">
        <v>178</v>
      </c>
      <c r="C34" s="134">
        <v>5.0000000000000001E-3</v>
      </c>
      <c r="D34" s="134">
        <v>4.0000000000000001E-3</v>
      </c>
      <c r="E34" s="134">
        <v>4.0000000000000001E-3</v>
      </c>
      <c r="F34" s="131">
        <v>0</v>
      </c>
      <c r="G34" s="131">
        <v>0</v>
      </c>
      <c r="H34" s="131">
        <v>0</v>
      </c>
      <c r="I34" s="174"/>
      <c r="J34" s="174"/>
      <c r="K34" s="730"/>
      <c r="L34" s="39"/>
      <c r="M34" s="39"/>
      <c r="N34" s="39"/>
      <c r="O34" s="39"/>
      <c r="P34" s="39"/>
      <c r="Q34" s="39"/>
    </row>
    <row r="35" spans="1:17" s="49" customFormat="1">
      <c r="A35" s="755" t="s">
        <v>180</v>
      </c>
      <c r="B35" s="622" t="s">
        <v>7</v>
      </c>
      <c r="C35" s="128">
        <v>4.8</v>
      </c>
      <c r="D35" s="128">
        <v>6.3</v>
      </c>
      <c r="E35" s="128">
        <v>8.9</v>
      </c>
      <c r="F35" s="128">
        <v>1.5</v>
      </c>
      <c r="G35" s="128">
        <v>2.6</v>
      </c>
      <c r="H35" s="128">
        <v>4.0999999999999996</v>
      </c>
      <c r="I35" s="173">
        <v>0.30499999999999999</v>
      </c>
      <c r="J35" s="173">
        <v>0.41299999999999998</v>
      </c>
      <c r="K35" s="729">
        <v>0.84399999999999997</v>
      </c>
      <c r="L35" s="39"/>
      <c r="M35" s="39"/>
      <c r="N35" s="39"/>
      <c r="O35" s="39"/>
      <c r="P35" s="39"/>
      <c r="Q35" s="39"/>
    </row>
    <row r="36" spans="1:17" s="49" customFormat="1">
      <c r="A36" s="755"/>
      <c r="B36" s="622" t="s">
        <v>176</v>
      </c>
      <c r="C36" s="128">
        <v>7.6</v>
      </c>
      <c r="D36" s="128">
        <v>9.1999999999999993</v>
      </c>
      <c r="E36" s="128">
        <v>11.6</v>
      </c>
      <c r="F36" s="128">
        <v>1.6</v>
      </c>
      <c r="G36" s="128">
        <v>2.4</v>
      </c>
      <c r="H36" s="128">
        <v>4</v>
      </c>
      <c r="I36" s="173">
        <v>0.216</v>
      </c>
      <c r="J36" s="173">
        <v>0.25800000000000001</v>
      </c>
      <c r="K36" s="729">
        <v>0.53</v>
      </c>
      <c r="L36" s="39"/>
      <c r="M36" s="39"/>
      <c r="N36" s="39"/>
      <c r="O36" s="39"/>
      <c r="P36" s="39"/>
      <c r="Q36" s="39"/>
    </row>
    <row r="37" spans="1:17" s="49" customFormat="1">
      <c r="A37" s="755"/>
      <c r="B37" s="622" t="s">
        <v>177</v>
      </c>
      <c r="C37" s="128">
        <v>0.6</v>
      </c>
      <c r="D37" s="128">
        <v>0.9</v>
      </c>
      <c r="E37" s="128">
        <v>1.7</v>
      </c>
      <c r="F37" s="128">
        <v>0.3</v>
      </c>
      <c r="G37" s="128">
        <v>0.8</v>
      </c>
      <c r="H37" s="128">
        <v>1.1000000000000001</v>
      </c>
      <c r="I37" s="173">
        <v>0.40200000000000002</v>
      </c>
      <c r="J37" s="173">
        <v>0.89</v>
      </c>
      <c r="K37" s="729">
        <v>1.649</v>
      </c>
      <c r="L37" s="39"/>
      <c r="M37" s="39"/>
      <c r="N37" s="39"/>
      <c r="O37" s="39"/>
      <c r="P37" s="39"/>
      <c r="Q37" s="39"/>
    </row>
    <row r="38" spans="1:17" s="49" customFormat="1">
      <c r="A38" s="755"/>
      <c r="B38" s="622" t="s">
        <v>0</v>
      </c>
      <c r="C38" s="731">
        <v>0.3</v>
      </c>
      <c r="D38" s="731">
        <v>0.3</v>
      </c>
      <c r="E38" s="731">
        <v>0.3</v>
      </c>
      <c r="F38" s="128">
        <v>0</v>
      </c>
      <c r="G38" s="128">
        <v>0</v>
      </c>
      <c r="H38" s="128">
        <v>0</v>
      </c>
      <c r="I38" s="173">
        <v>0.01</v>
      </c>
      <c r="J38" s="173">
        <v>-7.0000000000000001E-3</v>
      </c>
      <c r="K38" s="729">
        <v>3.0000000000000001E-3</v>
      </c>
      <c r="L38" s="39"/>
      <c r="M38" s="39"/>
      <c r="N38" s="39"/>
      <c r="O38" s="39"/>
      <c r="P38" s="39"/>
      <c r="Q38" s="39"/>
    </row>
    <row r="39" spans="1:17" s="49" customFormat="1">
      <c r="A39" s="755"/>
      <c r="B39" s="622" t="s">
        <v>178</v>
      </c>
      <c r="C39" s="128">
        <v>0.04</v>
      </c>
      <c r="D39" s="128">
        <v>0.05</v>
      </c>
      <c r="E39" s="128">
        <v>7.0000000000000007E-2</v>
      </c>
      <c r="F39" s="128">
        <v>0</v>
      </c>
      <c r="G39" s="128">
        <v>0</v>
      </c>
      <c r="H39" s="128">
        <v>0</v>
      </c>
      <c r="I39" s="173">
        <v>0.252</v>
      </c>
      <c r="J39" s="173">
        <v>0.42399999999999999</v>
      </c>
      <c r="K39" s="729">
        <v>0.78200000000000003</v>
      </c>
      <c r="L39" s="39"/>
      <c r="M39" s="39"/>
      <c r="N39" s="39"/>
      <c r="O39" s="39"/>
      <c r="P39" s="39"/>
      <c r="Q39" s="39"/>
    </row>
    <row r="40" spans="1:17" s="49" customFormat="1">
      <c r="A40" s="754" t="s">
        <v>181</v>
      </c>
      <c r="B40" s="629" t="s">
        <v>182</v>
      </c>
      <c r="C40" s="133">
        <v>11878</v>
      </c>
      <c r="D40" s="133">
        <v>7150</v>
      </c>
      <c r="E40" s="133">
        <v>4142</v>
      </c>
      <c r="F40" s="133">
        <v>-4728</v>
      </c>
      <c r="G40" s="133">
        <v>-3008</v>
      </c>
      <c r="H40" s="133">
        <v>-7736</v>
      </c>
      <c r="I40" s="174">
        <v>-0.39800000000000002</v>
      </c>
      <c r="J40" s="174">
        <v>-0.42099999999999999</v>
      </c>
      <c r="K40" s="730">
        <v>-0.65100000000000002</v>
      </c>
      <c r="L40" s="39"/>
      <c r="M40" s="39"/>
      <c r="N40" s="39"/>
      <c r="O40" s="39"/>
      <c r="P40" s="39"/>
      <c r="Q40" s="39"/>
    </row>
    <row r="41" spans="1:17" s="49" customFormat="1">
      <c r="A41" s="754"/>
      <c r="B41" s="629" t="s">
        <v>183</v>
      </c>
      <c r="C41" s="133">
        <v>5286</v>
      </c>
      <c r="D41" s="133">
        <v>5330</v>
      </c>
      <c r="E41" s="133">
        <v>3711</v>
      </c>
      <c r="F41" s="131">
        <v>44</v>
      </c>
      <c r="G41" s="133">
        <v>-1619</v>
      </c>
      <c r="H41" s="133">
        <v>-1575</v>
      </c>
      <c r="I41" s="174">
        <v>8.0000000000000002E-3</v>
      </c>
      <c r="J41" s="174">
        <v>-0.30399999999999999</v>
      </c>
      <c r="K41" s="730">
        <v>-0.29799999999999999</v>
      </c>
      <c r="L41" s="39"/>
      <c r="M41" s="39"/>
      <c r="N41" s="39"/>
      <c r="O41" s="39"/>
      <c r="P41" s="39"/>
      <c r="Q41" s="39"/>
    </row>
    <row r="42" spans="1:17" s="49" customFormat="1">
      <c r="A42" s="754"/>
      <c r="B42" s="629" t="s">
        <v>184</v>
      </c>
      <c r="C42" s="133">
        <v>11889</v>
      </c>
      <c r="D42" s="133">
        <v>4415</v>
      </c>
      <c r="E42" s="133">
        <v>1125</v>
      </c>
      <c r="F42" s="133">
        <v>-7474</v>
      </c>
      <c r="G42" s="133">
        <v>-3290</v>
      </c>
      <c r="H42" s="133">
        <v>-10764</v>
      </c>
      <c r="I42" s="174">
        <v>-0.629</v>
      </c>
      <c r="J42" s="174">
        <v>-0.745</v>
      </c>
      <c r="K42" s="730">
        <v>-0.90500000000000003</v>
      </c>
      <c r="L42" s="39"/>
      <c r="M42" s="39"/>
      <c r="N42" s="39"/>
      <c r="O42" s="39"/>
      <c r="P42" s="39"/>
      <c r="Q42" s="39"/>
    </row>
    <row r="43" spans="1:17" s="49" customFormat="1">
      <c r="A43" s="754"/>
      <c r="B43" s="629" t="s">
        <v>185</v>
      </c>
      <c r="C43" s="133">
        <v>11535</v>
      </c>
      <c r="D43" s="133">
        <v>4091</v>
      </c>
      <c r="E43" s="133">
        <v>1102</v>
      </c>
      <c r="F43" s="133">
        <v>-7444</v>
      </c>
      <c r="G43" s="133">
        <v>-2989</v>
      </c>
      <c r="H43" s="133">
        <v>-10433</v>
      </c>
      <c r="I43" s="174">
        <v>-0.64500000000000002</v>
      </c>
      <c r="J43" s="174">
        <v>-0.73099999999999998</v>
      </c>
      <c r="K43" s="730">
        <v>-0.90400000000000003</v>
      </c>
      <c r="L43" s="39"/>
      <c r="M43" s="39"/>
      <c r="N43" s="39"/>
      <c r="O43" s="39"/>
      <c r="P43" s="39"/>
      <c r="Q43" s="39"/>
    </row>
    <row r="44" spans="1:17" s="49" customFormat="1">
      <c r="A44" s="754"/>
      <c r="B44" s="629" t="s">
        <v>186</v>
      </c>
      <c r="C44" s="133">
        <v>9888</v>
      </c>
      <c r="D44" s="133">
        <v>4146</v>
      </c>
      <c r="E44" s="133">
        <v>1077</v>
      </c>
      <c r="F44" s="133">
        <v>-5742</v>
      </c>
      <c r="G44" s="133">
        <v>-3069</v>
      </c>
      <c r="H44" s="133">
        <v>-8811</v>
      </c>
      <c r="I44" s="174">
        <v>-0.58099999999999996</v>
      </c>
      <c r="J44" s="174">
        <v>-0.74</v>
      </c>
      <c r="K44" s="730">
        <v>-0.89100000000000001</v>
      </c>
      <c r="L44" s="39"/>
      <c r="M44" s="39"/>
      <c r="N44" s="39"/>
      <c r="O44" s="39"/>
      <c r="P44" s="39"/>
      <c r="Q44" s="39"/>
    </row>
    <row r="45" spans="1:17" s="49" customFormat="1">
      <c r="A45" s="754"/>
      <c r="B45" s="629" t="s">
        <v>187</v>
      </c>
      <c r="C45" s="133">
        <v>8659</v>
      </c>
      <c r="D45" s="133">
        <v>3438</v>
      </c>
      <c r="E45" s="131">
        <v>969</v>
      </c>
      <c r="F45" s="133">
        <v>-5221</v>
      </c>
      <c r="G45" s="133">
        <v>-2469</v>
      </c>
      <c r="H45" s="133">
        <v>-7690</v>
      </c>
      <c r="I45" s="174">
        <v>-0.60299999999999998</v>
      </c>
      <c r="J45" s="174">
        <v>-0.71799999999999997</v>
      </c>
      <c r="K45" s="730">
        <v>-0.88800000000000001</v>
      </c>
      <c r="L45" s="39"/>
      <c r="M45" s="39"/>
      <c r="N45" s="39"/>
      <c r="O45" s="39"/>
      <c r="P45" s="39"/>
      <c r="Q45" s="39"/>
    </row>
    <row r="46" spans="1:17" s="49" customFormat="1">
      <c r="A46" s="754"/>
      <c r="B46" s="629" t="s">
        <v>188</v>
      </c>
      <c r="C46" s="133">
        <v>15463</v>
      </c>
      <c r="D46" s="133">
        <v>7783</v>
      </c>
      <c r="E46" s="133">
        <v>2614</v>
      </c>
      <c r="F46" s="133">
        <v>-7680</v>
      </c>
      <c r="G46" s="133">
        <v>-5169</v>
      </c>
      <c r="H46" s="133">
        <v>-12849</v>
      </c>
      <c r="I46" s="174">
        <v>-0.497</v>
      </c>
      <c r="J46" s="174">
        <v>-0.66400000000000003</v>
      </c>
      <c r="K46" s="730">
        <v>-0.83099999999999996</v>
      </c>
      <c r="L46" s="39"/>
      <c r="M46" s="39"/>
      <c r="N46" s="39"/>
      <c r="O46" s="39"/>
      <c r="P46" s="39"/>
      <c r="Q46" s="39"/>
    </row>
    <row r="47" spans="1:17" s="49" customFormat="1">
      <c r="A47" s="754"/>
      <c r="B47" s="629" t="s">
        <v>189</v>
      </c>
      <c r="C47" s="133">
        <v>14157</v>
      </c>
      <c r="D47" s="133">
        <v>7211</v>
      </c>
      <c r="E47" s="133">
        <v>2568</v>
      </c>
      <c r="F47" s="133">
        <v>-6946</v>
      </c>
      <c r="G47" s="133">
        <v>-4643</v>
      </c>
      <c r="H47" s="133">
        <v>-11589</v>
      </c>
      <c r="I47" s="174">
        <v>-0.49099999999999999</v>
      </c>
      <c r="J47" s="174">
        <v>-0.64400000000000002</v>
      </c>
      <c r="K47" s="730">
        <v>-0.81899999999999995</v>
      </c>
      <c r="L47" s="39"/>
      <c r="M47" s="39"/>
      <c r="N47" s="39"/>
      <c r="O47" s="39"/>
      <c r="P47" s="39"/>
      <c r="Q47" s="39"/>
    </row>
    <row r="48" spans="1:17" s="49" customFormat="1">
      <c r="A48" s="754"/>
      <c r="B48" s="629" t="s">
        <v>190</v>
      </c>
      <c r="C48" s="133">
        <v>1409</v>
      </c>
      <c r="D48" s="133">
        <v>2093</v>
      </c>
      <c r="E48" s="131">
        <v>925</v>
      </c>
      <c r="F48" s="131">
        <v>684</v>
      </c>
      <c r="G48" s="133">
        <v>-1168</v>
      </c>
      <c r="H48" s="131">
        <v>-484</v>
      </c>
      <c r="I48" s="174">
        <v>0.48499999999999999</v>
      </c>
      <c r="J48" s="174">
        <v>-0.55800000000000005</v>
      </c>
      <c r="K48" s="730">
        <v>-0.34399999999999997</v>
      </c>
      <c r="L48" s="39"/>
      <c r="M48" s="39"/>
      <c r="N48" s="39"/>
      <c r="O48" s="39"/>
      <c r="P48" s="39"/>
      <c r="Q48" s="39"/>
    </row>
    <row r="49" spans="1:17" s="49" customFormat="1">
      <c r="A49" s="754"/>
      <c r="B49" s="629" t="s">
        <v>191</v>
      </c>
      <c r="C49" s="133">
        <v>1002</v>
      </c>
      <c r="D49" s="133">
        <v>1901</v>
      </c>
      <c r="E49" s="131">
        <v>905</v>
      </c>
      <c r="F49" s="131">
        <v>899</v>
      </c>
      <c r="G49" s="131">
        <v>-996</v>
      </c>
      <c r="H49" s="131">
        <v>-97</v>
      </c>
      <c r="I49" s="174">
        <v>0.89700000000000002</v>
      </c>
      <c r="J49" s="174">
        <v>-0.52400000000000002</v>
      </c>
      <c r="K49" s="730">
        <v>-9.7000000000000003E-2</v>
      </c>
      <c r="L49" s="39"/>
      <c r="M49" s="39"/>
      <c r="N49" s="39"/>
      <c r="O49" s="39"/>
      <c r="P49" s="39"/>
      <c r="Q49" s="39"/>
    </row>
    <row r="50" spans="1:17" s="49" customFormat="1">
      <c r="A50" s="754"/>
      <c r="B50" s="629" t="s">
        <v>192</v>
      </c>
      <c r="C50" s="131">
        <v>51</v>
      </c>
      <c r="D50" s="131">
        <v>91</v>
      </c>
      <c r="E50" s="131">
        <v>66</v>
      </c>
      <c r="F50" s="131">
        <v>40</v>
      </c>
      <c r="G50" s="131">
        <v>-25</v>
      </c>
      <c r="H50" s="131">
        <v>15</v>
      </c>
      <c r="I50" s="174">
        <v>0.78400000000000003</v>
      </c>
      <c r="J50" s="174">
        <v>-0.27500000000000002</v>
      </c>
      <c r="K50" s="730">
        <v>0.29399999999999998</v>
      </c>
      <c r="L50" s="39"/>
      <c r="M50" s="39"/>
      <c r="N50" s="39"/>
      <c r="O50" s="39"/>
      <c r="P50" s="39"/>
      <c r="Q50" s="39"/>
    </row>
    <row r="51" spans="1:17" s="49" customFormat="1">
      <c r="A51" s="754"/>
      <c r="B51" s="629" t="s">
        <v>193</v>
      </c>
      <c r="C51" s="131">
        <v>45</v>
      </c>
      <c r="D51" s="131">
        <v>90</v>
      </c>
      <c r="E51" s="131">
        <v>66</v>
      </c>
      <c r="F51" s="131">
        <v>45</v>
      </c>
      <c r="G51" s="131">
        <v>-24</v>
      </c>
      <c r="H51" s="131">
        <v>21</v>
      </c>
      <c r="I51" s="174">
        <v>1</v>
      </c>
      <c r="J51" s="174">
        <v>-0.26700000000000002</v>
      </c>
      <c r="K51" s="730">
        <v>0.46700000000000003</v>
      </c>
      <c r="L51" s="39"/>
      <c r="M51" s="39"/>
      <c r="N51" s="39"/>
      <c r="O51" s="39"/>
      <c r="P51" s="39"/>
      <c r="Q51" s="39"/>
    </row>
    <row r="52" spans="1:17" s="49" customFormat="1">
      <c r="A52" s="754"/>
      <c r="B52" s="629" t="s">
        <v>194</v>
      </c>
      <c r="C52" s="131">
        <v>555</v>
      </c>
      <c r="D52" s="131">
        <v>139</v>
      </c>
      <c r="E52" s="131">
        <v>51</v>
      </c>
      <c r="F52" s="131">
        <v>-416</v>
      </c>
      <c r="G52" s="131">
        <v>-88</v>
      </c>
      <c r="H52" s="131">
        <v>-504</v>
      </c>
      <c r="I52" s="174">
        <v>-0.75</v>
      </c>
      <c r="J52" s="174">
        <v>-0.63300000000000001</v>
      </c>
      <c r="K52" s="730">
        <v>-0.90800000000000003</v>
      </c>
      <c r="L52" s="39"/>
      <c r="M52" s="39"/>
      <c r="N52" s="39"/>
      <c r="O52" s="39"/>
      <c r="P52" s="39"/>
      <c r="Q52" s="39"/>
    </row>
    <row r="53" spans="1:17" s="49" customFormat="1">
      <c r="A53" s="754"/>
      <c r="B53" s="629" t="s">
        <v>195</v>
      </c>
      <c r="C53" s="131">
        <v>555</v>
      </c>
      <c r="D53" s="131">
        <v>139</v>
      </c>
      <c r="E53" s="131">
        <v>51</v>
      </c>
      <c r="F53" s="131">
        <v>-416</v>
      </c>
      <c r="G53" s="131">
        <v>-88</v>
      </c>
      <c r="H53" s="131">
        <v>-504</v>
      </c>
      <c r="I53" s="174">
        <v>-0.75</v>
      </c>
      <c r="J53" s="174">
        <v>-0.63300000000000001</v>
      </c>
      <c r="K53" s="730">
        <v>-0.90800000000000003</v>
      </c>
      <c r="L53" s="39"/>
      <c r="M53" s="39"/>
      <c r="N53" s="39"/>
      <c r="O53" s="39"/>
      <c r="P53" s="39"/>
      <c r="Q53" s="39"/>
    </row>
    <row r="54" spans="1:17" s="49" customFormat="1">
      <c r="A54" s="754"/>
      <c r="B54" s="629" t="s">
        <v>196</v>
      </c>
      <c r="C54" s="131">
        <v>481</v>
      </c>
      <c r="D54" s="131">
        <v>174</v>
      </c>
      <c r="E54" s="131">
        <v>72</v>
      </c>
      <c r="F54" s="131">
        <v>-307</v>
      </c>
      <c r="G54" s="131">
        <v>-102</v>
      </c>
      <c r="H54" s="131">
        <v>-409</v>
      </c>
      <c r="I54" s="174">
        <v>-0.63800000000000001</v>
      </c>
      <c r="J54" s="174">
        <v>-0.58599999999999997</v>
      </c>
      <c r="K54" s="730">
        <v>-0.85</v>
      </c>
      <c r="L54" s="39"/>
      <c r="M54" s="39"/>
      <c r="N54" s="39"/>
      <c r="O54" s="39"/>
      <c r="P54" s="39"/>
      <c r="Q54" s="39"/>
    </row>
    <row r="55" spans="1:17" s="49" customFormat="1">
      <c r="A55" s="754"/>
      <c r="B55" s="629" t="s">
        <v>197</v>
      </c>
      <c r="C55" s="131">
        <v>481</v>
      </c>
      <c r="D55" s="131">
        <v>174</v>
      </c>
      <c r="E55" s="131">
        <v>72</v>
      </c>
      <c r="F55" s="131">
        <v>-307</v>
      </c>
      <c r="G55" s="131">
        <v>-102</v>
      </c>
      <c r="H55" s="131">
        <v>-409</v>
      </c>
      <c r="I55" s="174">
        <v>-0.63800000000000001</v>
      </c>
      <c r="J55" s="174">
        <v>-0.58599999999999997</v>
      </c>
      <c r="K55" s="730">
        <v>-0.85</v>
      </c>
      <c r="L55" s="39"/>
      <c r="M55" s="39"/>
      <c r="N55" s="39"/>
      <c r="O55" s="39"/>
      <c r="P55" s="39"/>
      <c r="Q55" s="39"/>
    </row>
    <row r="56" spans="1:17" s="49" customFormat="1">
      <c r="A56" s="754"/>
      <c r="B56" s="629" t="s">
        <v>198</v>
      </c>
      <c r="C56" s="131">
        <v>372</v>
      </c>
      <c r="D56" s="157"/>
      <c r="E56" s="157"/>
      <c r="F56" s="131">
        <v>-372</v>
      </c>
      <c r="G56" s="131">
        <v>0</v>
      </c>
      <c r="H56" s="131">
        <v>-372</v>
      </c>
      <c r="I56" s="174">
        <v>-1</v>
      </c>
      <c r="J56" s="174"/>
      <c r="K56" s="730">
        <v>-1</v>
      </c>
      <c r="L56" s="39"/>
      <c r="M56" s="39"/>
      <c r="N56" s="39"/>
      <c r="O56" s="39"/>
      <c r="P56" s="39"/>
      <c r="Q56" s="39"/>
    </row>
    <row r="57" spans="1:17" s="49" customFormat="1">
      <c r="A57" s="754"/>
      <c r="B57" s="629" t="s">
        <v>199</v>
      </c>
      <c r="C57" s="131">
        <v>372</v>
      </c>
      <c r="D57" s="157"/>
      <c r="E57" s="157"/>
      <c r="F57" s="131">
        <v>-372</v>
      </c>
      <c r="G57" s="131">
        <v>0</v>
      </c>
      <c r="H57" s="131">
        <v>-372</v>
      </c>
      <c r="I57" s="174">
        <v>-1</v>
      </c>
      <c r="J57" s="174"/>
      <c r="K57" s="730">
        <v>-1</v>
      </c>
      <c r="L57" s="39"/>
      <c r="M57" s="39"/>
      <c r="N57" s="39"/>
      <c r="O57" s="39"/>
      <c r="P57" s="39"/>
      <c r="Q57" s="39"/>
    </row>
    <row r="58" spans="1:17" s="49" customFormat="1">
      <c r="A58" s="754"/>
      <c r="B58" s="629" t="s">
        <v>200</v>
      </c>
      <c r="C58" s="133">
        <v>6105</v>
      </c>
      <c r="D58" s="133">
        <v>3768</v>
      </c>
      <c r="E58" s="133">
        <v>1396</v>
      </c>
      <c r="F58" s="133">
        <v>-2337</v>
      </c>
      <c r="G58" s="133">
        <v>-2372</v>
      </c>
      <c r="H58" s="133">
        <v>-4709</v>
      </c>
      <c r="I58" s="174">
        <v>-0.38300000000000001</v>
      </c>
      <c r="J58" s="174">
        <v>-0.63</v>
      </c>
      <c r="K58" s="730">
        <v>-0.77100000000000002</v>
      </c>
      <c r="L58" s="39"/>
      <c r="M58" s="39"/>
      <c r="N58" s="39"/>
      <c r="O58" s="39"/>
      <c r="P58" s="39"/>
      <c r="Q58" s="39"/>
    </row>
    <row r="59" spans="1:17" s="49" customFormat="1">
      <c r="A59" s="754"/>
      <c r="B59" s="629" t="s">
        <v>201</v>
      </c>
      <c r="C59" s="133">
        <v>5567</v>
      </c>
      <c r="D59" s="133">
        <v>3547</v>
      </c>
      <c r="E59" s="133">
        <v>1354</v>
      </c>
      <c r="F59" s="133">
        <v>-2020</v>
      </c>
      <c r="G59" s="133">
        <v>-2193</v>
      </c>
      <c r="H59" s="133">
        <v>-4213</v>
      </c>
      <c r="I59" s="174">
        <v>-0.36299999999999999</v>
      </c>
      <c r="J59" s="174">
        <v>-0.61799999999999999</v>
      </c>
      <c r="K59" s="730">
        <v>-0.75700000000000001</v>
      </c>
      <c r="L59" s="39"/>
      <c r="M59" s="39"/>
      <c r="N59" s="39"/>
      <c r="O59" s="39"/>
      <c r="P59" s="39"/>
      <c r="Q59" s="39"/>
    </row>
    <row r="60" spans="1:17" s="49" customFormat="1">
      <c r="A60" s="755" t="s">
        <v>202</v>
      </c>
      <c r="B60" s="622" t="s">
        <v>182</v>
      </c>
      <c r="C60" s="125">
        <v>12678</v>
      </c>
      <c r="D60" s="125">
        <v>13927</v>
      </c>
      <c r="E60" s="125">
        <v>20241</v>
      </c>
      <c r="F60" s="125">
        <v>1249</v>
      </c>
      <c r="G60" s="125">
        <v>6314</v>
      </c>
      <c r="H60" s="125">
        <v>7563</v>
      </c>
      <c r="I60" s="173">
        <v>9.9000000000000005E-2</v>
      </c>
      <c r="J60" s="173">
        <v>0.45300000000000001</v>
      </c>
      <c r="K60" s="729">
        <v>0.59699999999999998</v>
      </c>
      <c r="L60" s="39"/>
      <c r="M60" s="39"/>
      <c r="N60" s="39"/>
      <c r="O60" s="39"/>
      <c r="P60" s="39"/>
      <c r="Q60" s="39"/>
    </row>
    <row r="61" spans="1:17" s="49" customFormat="1">
      <c r="A61" s="755"/>
      <c r="B61" s="622" t="s">
        <v>183</v>
      </c>
      <c r="C61" s="125">
        <v>5207</v>
      </c>
      <c r="D61" s="125">
        <v>8815</v>
      </c>
      <c r="E61" s="125">
        <v>10400</v>
      </c>
      <c r="F61" s="125">
        <v>3608</v>
      </c>
      <c r="G61" s="125">
        <v>1585</v>
      </c>
      <c r="H61" s="125">
        <v>5193</v>
      </c>
      <c r="I61" s="173">
        <v>0.69299999999999995</v>
      </c>
      <c r="J61" s="173">
        <v>0.18</v>
      </c>
      <c r="K61" s="729">
        <v>0.997</v>
      </c>
      <c r="L61" s="39"/>
      <c r="M61" s="39"/>
      <c r="N61" s="39"/>
      <c r="O61" s="39"/>
      <c r="P61" s="39"/>
      <c r="Q61" s="39"/>
    </row>
    <row r="62" spans="1:17" s="49" customFormat="1">
      <c r="A62" s="755"/>
      <c r="B62" s="622" t="s">
        <v>203</v>
      </c>
      <c r="C62" s="125">
        <v>3809</v>
      </c>
      <c r="D62" s="125">
        <v>1061</v>
      </c>
      <c r="E62" s="128">
        <v>297</v>
      </c>
      <c r="F62" s="125">
        <v>-2748</v>
      </c>
      <c r="G62" s="128">
        <v>-764</v>
      </c>
      <c r="H62" s="125">
        <v>-3512</v>
      </c>
      <c r="I62" s="173">
        <v>-0.72099999999999997</v>
      </c>
      <c r="J62" s="173">
        <v>-0.72</v>
      </c>
      <c r="K62" s="729">
        <v>-0.92200000000000004</v>
      </c>
      <c r="L62" s="39"/>
      <c r="M62" s="39"/>
      <c r="N62" s="39"/>
      <c r="O62" s="39"/>
      <c r="P62" s="39"/>
      <c r="Q62" s="39"/>
    </row>
    <row r="63" spans="1:17" s="49" customFormat="1">
      <c r="A63" s="755"/>
      <c r="B63" s="622" t="s">
        <v>185</v>
      </c>
      <c r="C63" s="125">
        <v>3675</v>
      </c>
      <c r="D63" s="128">
        <v>946</v>
      </c>
      <c r="E63" s="128">
        <v>285</v>
      </c>
      <c r="F63" s="125">
        <v>-2729</v>
      </c>
      <c r="G63" s="128">
        <v>-661</v>
      </c>
      <c r="H63" s="125">
        <v>-3390</v>
      </c>
      <c r="I63" s="173">
        <v>-0.74299999999999999</v>
      </c>
      <c r="J63" s="173">
        <v>-0.69899999999999995</v>
      </c>
      <c r="K63" s="729">
        <v>-0.92200000000000004</v>
      </c>
      <c r="L63" s="39"/>
      <c r="M63" s="39"/>
      <c r="N63" s="39"/>
      <c r="O63" s="39"/>
      <c r="P63" s="39"/>
      <c r="Q63" s="39"/>
    </row>
    <row r="64" spans="1:17" s="49" customFormat="1">
      <c r="A64" s="755"/>
      <c r="B64" s="622" t="s">
        <v>186</v>
      </c>
      <c r="C64" s="128">
        <v>995</v>
      </c>
      <c r="D64" s="128">
        <v>311</v>
      </c>
      <c r="E64" s="128">
        <v>87</v>
      </c>
      <c r="F64" s="128">
        <v>-684</v>
      </c>
      <c r="G64" s="128">
        <v>-224</v>
      </c>
      <c r="H64" s="128">
        <v>-908</v>
      </c>
      <c r="I64" s="173">
        <v>-0.68700000000000006</v>
      </c>
      <c r="J64" s="173">
        <v>-0.72</v>
      </c>
      <c r="K64" s="729">
        <v>-0.91300000000000003</v>
      </c>
      <c r="L64" s="39"/>
      <c r="M64" s="39"/>
      <c r="N64" s="39"/>
      <c r="O64" s="39"/>
      <c r="P64" s="39"/>
      <c r="Q64" s="39"/>
    </row>
    <row r="65" spans="1:17" s="49" customFormat="1">
      <c r="A65" s="755"/>
      <c r="B65" s="622" t="s">
        <v>187</v>
      </c>
      <c r="C65" s="128">
        <v>816</v>
      </c>
      <c r="D65" s="128">
        <v>238</v>
      </c>
      <c r="E65" s="128">
        <v>69</v>
      </c>
      <c r="F65" s="128">
        <v>-578</v>
      </c>
      <c r="G65" s="128">
        <v>-169</v>
      </c>
      <c r="H65" s="128">
        <v>-747</v>
      </c>
      <c r="I65" s="173">
        <v>-0.70799999999999996</v>
      </c>
      <c r="J65" s="173">
        <v>-0.71</v>
      </c>
      <c r="K65" s="729">
        <v>-0.91500000000000004</v>
      </c>
      <c r="L65" s="39"/>
      <c r="M65" s="39"/>
      <c r="N65" s="39"/>
      <c r="O65" s="39"/>
      <c r="P65" s="39"/>
      <c r="Q65" s="39"/>
    </row>
    <row r="66" spans="1:17" s="49" customFormat="1">
      <c r="A66" s="755"/>
      <c r="B66" s="622" t="s">
        <v>188</v>
      </c>
      <c r="C66" s="125">
        <v>1726</v>
      </c>
      <c r="D66" s="125">
        <v>1050</v>
      </c>
      <c r="E66" s="128">
        <v>507</v>
      </c>
      <c r="F66" s="128">
        <v>-676</v>
      </c>
      <c r="G66" s="128">
        <v>-543</v>
      </c>
      <c r="H66" s="125">
        <v>-1219</v>
      </c>
      <c r="I66" s="173">
        <v>-0.39200000000000002</v>
      </c>
      <c r="J66" s="173">
        <v>-0.51700000000000002</v>
      </c>
      <c r="K66" s="729">
        <v>-0.70599999999999996</v>
      </c>
      <c r="L66" s="39"/>
      <c r="M66" s="39"/>
      <c r="N66" s="39"/>
      <c r="O66" s="39"/>
      <c r="P66" s="39"/>
      <c r="Q66" s="39"/>
    </row>
    <row r="67" spans="1:17" s="49" customFormat="1">
      <c r="A67" s="755"/>
      <c r="B67" s="622" t="s">
        <v>204</v>
      </c>
      <c r="C67" s="125">
        <v>1462</v>
      </c>
      <c r="D67" s="128">
        <v>931</v>
      </c>
      <c r="E67" s="128">
        <v>463</v>
      </c>
      <c r="F67" s="128">
        <v>-531</v>
      </c>
      <c r="G67" s="128">
        <v>-468</v>
      </c>
      <c r="H67" s="128">
        <v>-999</v>
      </c>
      <c r="I67" s="173">
        <v>-0.36299999999999999</v>
      </c>
      <c r="J67" s="173">
        <v>-0.503</v>
      </c>
      <c r="K67" s="729">
        <v>-0.68300000000000005</v>
      </c>
      <c r="L67" s="39"/>
      <c r="M67" s="39"/>
      <c r="N67" s="39"/>
      <c r="O67" s="39"/>
      <c r="P67" s="39"/>
      <c r="Q67" s="39"/>
    </row>
    <row r="68" spans="1:17" s="49" customFormat="1">
      <c r="A68" s="755"/>
      <c r="B68" s="622" t="s">
        <v>190</v>
      </c>
      <c r="C68" s="128">
        <v>339</v>
      </c>
      <c r="D68" s="128">
        <v>434</v>
      </c>
      <c r="E68" s="128">
        <v>481</v>
      </c>
      <c r="F68" s="128">
        <v>95</v>
      </c>
      <c r="G68" s="128">
        <v>47</v>
      </c>
      <c r="H68" s="128">
        <v>142</v>
      </c>
      <c r="I68" s="173">
        <v>0.28000000000000003</v>
      </c>
      <c r="J68" s="173">
        <v>0.108</v>
      </c>
      <c r="K68" s="729">
        <v>0.41899999999999998</v>
      </c>
      <c r="L68" s="39"/>
      <c r="M68" s="39"/>
      <c r="N68" s="39"/>
      <c r="O68" s="39"/>
      <c r="P68" s="39"/>
      <c r="Q68" s="39"/>
    </row>
    <row r="69" spans="1:17" s="49" customFormat="1">
      <c r="A69" s="755"/>
      <c r="B69" s="622" t="s">
        <v>191</v>
      </c>
      <c r="C69" s="128">
        <v>273</v>
      </c>
      <c r="D69" s="128">
        <v>387</v>
      </c>
      <c r="E69" s="128">
        <v>460</v>
      </c>
      <c r="F69" s="128">
        <v>114</v>
      </c>
      <c r="G69" s="128">
        <v>73</v>
      </c>
      <c r="H69" s="128">
        <v>187</v>
      </c>
      <c r="I69" s="173">
        <v>0.41799999999999998</v>
      </c>
      <c r="J69" s="173">
        <v>0.189</v>
      </c>
      <c r="K69" s="729">
        <v>0.68500000000000005</v>
      </c>
      <c r="L69" s="39"/>
      <c r="M69" s="39"/>
      <c r="N69" s="39"/>
      <c r="O69" s="39"/>
      <c r="P69" s="39"/>
      <c r="Q69" s="39"/>
    </row>
    <row r="70" spans="1:17" s="49" customFormat="1">
      <c r="A70" s="755"/>
      <c r="B70" s="622" t="s">
        <v>192</v>
      </c>
      <c r="C70" s="128">
        <v>13</v>
      </c>
      <c r="D70" s="128">
        <v>71</v>
      </c>
      <c r="E70" s="128">
        <v>64</v>
      </c>
      <c r="F70" s="128">
        <v>58</v>
      </c>
      <c r="G70" s="128">
        <v>-7</v>
      </c>
      <c r="H70" s="128">
        <v>51</v>
      </c>
      <c r="I70" s="173">
        <v>4.4619999999999997</v>
      </c>
      <c r="J70" s="173">
        <v>-9.9000000000000005E-2</v>
      </c>
      <c r="K70" s="729">
        <v>3.923</v>
      </c>
      <c r="L70" s="39"/>
      <c r="M70" s="39"/>
      <c r="N70" s="39"/>
      <c r="O70" s="39"/>
      <c r="P70" s="39"/>
      <c r="Q70" s="39"/>
    </row>
    <row r="71" spans="1:17" s="49" customFormat="1">
      <c r="A71" s="755"/>
      <c r="B71" s="622" t="s">
        <v>193</v>
      </c>
      <c r="C71" s="128">
        <v>12</v>
      </c>
      <c r="D71" s="128">
        <v>70</v>
      </c>
      <c r="E71" s="128">
        <v>64</v>
      </c>
      <c r="F71" s="128">
        <v>58</v>
      </c>
      <c r="G71" s="128">
        <v>-6</v>
      </c>
      <c r="H71" s="128">
        <v>52</v>
      </c>
      <c r="I71" s="173">
        <v>4.8330000000000002</v>
      </c>
      <c r="J71" s="173">
        <v>-8.5999999999999993E-2</v>
      </c>
      <c r="K71" s="729">
        <v>4.3330000000000002</v>
      </c>
      <c r="L71" s="39"/>
      <c r="M71" s="39"/>
      <c r="N71" s="39"/>
      <c r="O71" s="39"/>
      <c r="P71" s="39"/>
      <c r="Q71" s="39"/>
    </row>
    <row r="72" spans="1:17" s="49" customFormat="1">
      <c r="A72" s="755"/>
      <c r="B72" s="622" t="s">
        <v>194</v>
      </c>
      <c r="C72" s="128">
        <v>192</v>
      </c>
      <c r="D72" s="128">
        <v>83</v>
      </c>
      <c r="E72" s="128">
        <v>41</v>
      </c>
      <c r="F72" s="128">
        <v>-109</v>
      </c>
      <c r="G72" s="128">
        <v>-42</v>
      </c>
      <c r="H72" s="128">
        <v>-151</v>
      </c>
      <c r="I72" s="173">
        <v>-0.56799999999999995</v>
      </c>
      <c r="J72" s="173">
        <v>-0.50600000000000001</v>
      </c>
      <c r="K72" s="729">
        <v>-0.78600000000000003</v>
      </c>
      <c r="L72" s="39"/>
      <c r="M72" s="39"/>
      <c r="N72" s="39"/>
      <c r="O72" s="39"/>
      <c r="P72" s="39"/>
      <c r="Q72" s="39"/>
    </row>
    <row r="73" spans="1:17" s="49" customFormat="1">
      <c r="A73" s="755"/>
      <c r="B73" s="622" t="s">
        <v>195</v>
      </c>
      <c r="C73" s="128">
        <v>193</v>
      </c>
      <c r="D73" s="128">
        <v>83</v>
      </c>
      <c r="E73" s="128">
        <v>41</v>
      </c>
      <c r="F73" s="128">
        <v>-110</v>
      </c>
      <c r="G73" s="128">
        <v>-42</v>
      </c>
      <c r="H73" s="128">
        <v>-152</v>
      </c>
      <c r="I73" s="173">
        <v>-0.56999999999999995</v>
      </c>
      <c r="J73" s="173">
        <v>-0.50600000000000001</v>
      </c>
      <c r="K73" s="729">
        <v>-0.78800000000000003</v>
      </c>
      <c r="L73" s="39"/>
      <c r="M73" s="39"/>
      <c r="N73" s="39"/>
      <c r="O73" s="39"/>
      <c r="P73" s="39"/>
      <c r="Q73" s="39"/>
    </row>
    <row r="74" spans="1:17" s="49" customFormat="1">
      <c r="A74" s="755"/>
      <c r="B74" s="622" t="s">
        <v>196</v>
      </c>
      <c r="C74" s="128">
        <v>217</v>
      </c>
      <c r="D74" s="128">
        <v>143</v>
      </c>
      <c r="E74" s="128">
        <v>139</v>
      </c>
      <c r="F74" s="128">
        <v>-74</v>
      </c>
      <c r="G74" s="128">
        <v>-4</v>
      </c>
      <c r="H74" s="128">
        <v>-78</v>
      </c>
      <c r="I74" s="173">
        <v>-0.34100000000000003</v>
      </c>
      <c r="J74" s="173">
        <v>-2.8000000000000001E-2</v>
      </c>
      <c r="K74" s="729">
        <v>-0.35899999999999999</v>
      </c>
      <c r="L74" s="39"/>
      <c r="M74" s="39"/>
      <c r="N74" s="39"/>
      <c r="O74" s="39"/>
      <c r="P74" s="39"/>
      <c r="Q74" s="39"/>
    </row>
    <row r="75" spans="1:17" s="49" customFormat="1">
      <c r="A75" s="755"/>
      <c r="B75" s="622" t="s">
        <v>197</v>
      </c>
      <c r="C75" s="128">
        <v>217</v>
      </c>
      <c r="D75" s="128">
        <v>143</v>
      </c>
      <c r="E75" s="128">
        <v>139</v>
      </c>
      <c r="F75" s="128">
        <v>-74</v>
      </c>
      <c r="G75" s="128">
        <v>-4</v>
      </c>
      <c r="H75" s="128">
        <v>-78</v>
      </c>
      <c r="I75" s="173">
        <v>-0.34100000000000003</v>
      </c>
      <c r="J75" s="173">
        <v>-2.8000000000000001E-2</v>
      </c>
      <c r="K75" s="729">
        <v>-0.35899999999999999</v>
      </c>
      <c r="L75" s="39"/>
      <c r="M75" s="39"/>
      <c r="N75" s="39"/>
      <c r="O75" s="39"/>
      <c r="P75" s="39"/>
      <c r="Q75" s="39"/>
    </row>
    <row r="76" spans="1:17" s="49" customFormat="1">
      <c r="A76" s="755"/>
      <c r="B76" s="622" t="s">
        <v>198</v>
      </c>
      <c r="C76" s="128">
        <v>349</v>
      </c>
      <c r="D76" s="159"/>
      <c r="E76" s="159"/>
      <c r="F76" s="128">
        <v>-349</v>
      </c>
      <c r="G76" s="128">
        <v>0</v>
      </c>
      <c r="H76" s="128">
        <v>-349</v>
      </c>
      <c r="I76" s="173">
        <v>-1</v>
      </c>
      <c r="J76" s="173"/>
      <c r="K76" s="729">
        <v>-1</v>
      </c>
      <c r="L76" s="39"/>
      <c r="M76" s="39"/>
      <c r="N76" s="39"/>
      <c r="O76" s="39"/>
      <c r="P76" s="39"/>
      <c r="Q76" s="39"/>
    </row>
    <row r="77" spans="1:17" s="49" customFormat="1">
      <c r="A77" s="755"/>
      <c r="B77" s="622" t="s">
        <v>199</v>
      </c>
      <c r="C77" s="128">
        <v>349</v>
      </c>
      <c r="D77" s="159"/>
      <c r="E77" s="159"/>
      <c r="F77" s="128">
        <v>-349</v>
      </c>
      <c r="G77" s="128">
        <v>0</v>
      </c>
      <c r="H77" s="128">
        <v>-349</v>
      </c>
      <c r="I77" s="173">
        <v>-1</v>
      </c>
      <c r="J77" s="173"/>
      <c r="K77" s="729">
        <v>-1</v>
      </c>
      <c r="L77" s="39"/>
      <c r="M77" s="39"/>
      <c r="N77" s="39"/>
      <c r="O77" s="39"/>
      <c r="P77" s="39"/>
      <c r="Q77" s="39"/>
    </row>
    <row r="78" spans="1:17" s="49" customFormat="1">
      <c r="A78" s="755"/>
      <c r="B78" s="622" t="s">
        <v>200</v>
      </c>
      <c r="C78" s="128">
        <v>467</v>
      </c>
      <c r="D78" s="128">
        <v>275</v>
      </c>
      <c r="E78" s="128">
        <v>174</v>
      </c>
      <c r="F78" s="128">
        <v>-192</v>
      </c>
      <c r="G78" s="128">
        <v>-101</v>
      </c>
      <c r="H78" s="128">
        <v>-293</v>
      </c>
      <c r="I78" s="173">
        <v>-0.41099999999999998</v>
      </c>
      <c r="J78" s="173">
        <v>-0.36699999999999999</v>
      </c>
      <c r="K78" s="729">
        <v>-0.627</v>
      </c>
      <c r="L78" s="39"/>
      <c r="M78" s="39"/>
      <c r="N78" s="39"/>
      <c r="O78" s="39"/>
      <c r="P78" s="39"/>
      <c r="Q78" s="39"/>
    </row>
    <row r="79" spans="1:17" s="49" customFormat="1">
      <c r="A79" s="755"/>
      <c r="B79" s="622" t="s">
        <v>201</v>
      </c>
      <c r="C79" s="128">
        <v>403</v>
      </c>
      <c r="D79" s="128">
        <v>246</v>
      </c>
      <c r="E79" s="128">
        <v>158</v>
      </c>
      <c r="F79" s="128">
        <v>-157</v>
      </c>
      <c r="G79" s="128">
        <v>-88</v>
      </c>
      <c r="H79" s="128">
        <v>-245</v>
      </c>
      <c r="I79" s="173">
        <v>-0.39</v>
      </c>
      <c r="J79" s="173">
        <v>-0.35799999999999998</v>
      </c>
      <c r="K79" s="729">
        <v>-0.60799999999999998</v>
      </c>
      <c r="L79" s="39"/>
      <c r="M79" s="39"/>
      <c r="N79" s="39"/>
      <c r="O79" s="39"/>
      <c r="P79" s="39"/>
      <c r="Q79" s="39"/>
    </row>
    <row r="80" spans="1:17" s="49" customFormat="1">
      <c r="A80" s="754" t="s">
        <v>205</v>
      </c>
      <c r="B80" s="629" t="s">
        <v>206</v>
      </c>
      <c r="C80" s="131">
        <v>1</v>
      </c>
      <c r="D80" s="131">
        <v>1.7</v>
      </c>
      <c r="E80" s="131">
        <v>2.8</v>
      </c>
      <c r="F80" s="131">
        <v>0.7</v>
      </c>
      <c r="G80" s="131">
        <v>1.1000000000000001</v>
      </c>
      <c r="H80" s="131">
        <v>1.8</v>
      </c>
      <c r="I80" s="174">
        <v>0.67900000000000005</v>
      </c>
      <c r="J80" s="174">
        <v>0.69499999999999995</v>
      </c>
      <c r="K80" s="730">
        <v>1.845</v>
      </c>
      <c r="L80" s="39"/>
      <c r="M80" s="39"/>
      <c r="N80" s="39"/>
      <c r="O80" s="39"/>
      <c r="P80" s="39"/>
      <c r="Q80" s="39"/>
    </row>
    <row r="81" spans="1:17" s="49" customFormat="1">
      <c r="A81" s="754"/>
      <c r="B81" s="629" t="s">
        <v>207</v>
      </c>
      <c r="C81" s="131">
        <v>0.3</v>
      </c>
      <c r="D81" s="131">
        <v>0.2</v>
      </c>
      <c r="E81" s="131">
        <v>0.3</v>
      </c>
      <c r="F81" s="131">
        <v>-0.1</v>
      </c>
      <c r="G81" s="131">
        <v>0</v>
      </c>
      <c r="H81" s="131">
        <v>-0.1</v>
      </c>
      <c r="I81" s="174">
        <v>-0.27400000000000002</v>
      </c>
      <c r="J81" s="174">
        <v>0.11799999999999999</v>
      </c>
      <c r="K81" s="730">
        <v>-0.188</v>
      </c>
      <c r="L81" s="39"/>
      <c r="M81" s="39"/>
      <c r="N81" s="39"/>
      <c r="O81" s="39"/>
      <c r="P81" s="39"/>
      <c r="Q81" s="39"/>
    </row>
    <row r="82" spans="1:17" s="49" customFormat="1">
      <c r="A82" s="754"/>
      <c r="B82" s="629" t="s">
        <v>208</v>
      </c>
      <c r="C82" s="131">
        <v>0.1</v>
      </c>
      <c r="D82" s="131">
        <v>0.1</v>
      </c>
      <c r="E82" s="131">
        <v>0.1</v>
      </c>
      <c r="F82" s="131">
        <v>0</v>
      </c>
      <c r="G82" s="131">
        <v>0</v>
      </c>
      <c r="H82" s="131">
        <v>0</v>
      </c>
      <c r="I82" s="174">
        <v>-0.26500000000000001</v>
      </c>
      <c r="J82" s="174">
        <v>2.9000000000000001E-2</v>
      </c>
      <c r="K82" s="730">
        <v>-0.24399999999999999</v>
      </c>
      <c r="L82" s="39"/>
      <c r="M82" s="39"/>
      <c r="N82" s="39"/>
      <c r="O82" s="39"/>
      <c r="P82" s="39"/>
      <c r="Q82" s="39"/>
    </row>
    <row r="83" spans="1:17" s="49" customFormat="1">
      <c r="A83" s="754"/>
      <c r="B83" s="629" t="s">
        <v>10</v>
      </c>
      <c r="C83" s="131">
        <v>0.1</v>
      </c>
      <c r="D83" s="131">
        <v>0.1</v>
      </c>
      <c r="E83" s="131">
        <v>0.2</v>
      </c>
      <c r="F83" s="131">
        <v>0</v>
      </c>
      <c r="G83" s="131">
        <v>0.1</v>
      </c>
      <c r="H83" s="131">
        <v>0.1</v>
      </c>
      <c r="I83" s="174">
        <v>0.25</v>
      </c>
      <c r="J83" s="174">
        <v>0.39600000000000002</v>
      </c>
      <c r="K83" s="730">
        <v>0.746</v>
      </c>
      <c r="L83" s="39"/>
      <c r="M83" s="39"/>
      <c r="N83" s="39"/>
      <c r="O83" s="39"/>
      <c r="P83" s="39"/>
      <c r="Q83" s="39"/>
    </row>
    <row r="84" spans="1:17" s="49" customFormat="1">
      <c r="A84" s="754"/>
      <c r="B84" s="629" t="s">
        <v>209</v>
      </c>
      <c r="C84" s="131">
        <v>0.3</v>
      </c>
      <c r="D84" s="131">
        <v>0.2</v>
      </c>
      <c r="E84" s="131">
        <v>0.5</v>
      </c>
      <c r="F84" s="131">
        <v>-0.1</v>
      </c>
      <c r="G84" s="131">
        <v>0.3</v>
      </c>
      <c r="H84" s="131">
        <v>0.2</v>
      </c>
      <c r="I84" s="174">
        <v>-0.253</v>
      </c>
      <c r="J84" s="174">
        <v>1.4970000000000001</v>
      </c>
      <c r="K84" s="730">
        <v>0.86599999999999999</v>
      </c>
      <c r="L84" s="39"/>
      <c r="M84" s="39"/>
      <c r="N84" s="39"/>
      <c r="O84" s="39"/>
      <c r="P84" s="39"/>
      <c r="Q84" s="39"/>
    </row>
    <row r="85" spans="1:17" s="49" customFormat="1">
      <c r="A85" s="754"/>
      <c r="B85" s="629" t="s">
        <v>210</v>
      </c>
      <c r="C85" s="131">
        <v>0.3</v>
      </c>
      <c r="D85" s="131">
        <v>0.8</v>
      </c>
      <c r="E85" s="131">
        <v>1</v>
      </c>
      <c r="F85" s="131">
        <v>0.5</v>
      </c>
      <c r="G85" s="131">
        <v>0.2</v>
      </c>
      <c r="H85" s="131">
        <v>0.7</v>
      </c>
      <c r="I85" s="174">
        <v>1.917</v>
      </c>
      <c r="J85" s="174">
        <v>0.247</v>
      </c>
      <c r="K85" s="730">
        <v>2.6360000000000001</v>
      </c>
      <c r="L85" s="39"/>
      <c r="M85" s="39"/>
      <c r="N85" s="39"/>
      <c r="O85" s="39"/>
      <c r="P85" s="39"/>
      <c r="Q85" s="39"/>
    </row>
    <row r="86" spans="1:17" s="49" customFormat="1">
      <c r="A86" s="754"/>
      <c r="B86" s="629" t="s">
        <v>211</v>
      </c>
      <c r="C86" s="131">
        <v>0.3</v>
      </c>
      <c r="D86" s="131">
        <v>0.6</v>
      </c>
      <c r="E86" s="131">
        <v>0.8</v>
      </c>
      <c r="F86" s="131">
        <v>0.2</v>
      </c>
      <c r="G86" s="131">
        <v>0.2</v>
      </c>
      <c r="H86" s="131">
        <v>0.5</v>
      </c>
      <c r="I86" s="174">
        <v>0.71699999999999997</v>
      </c>
      <c r="J86" s="174">
        <v>0.34599999999999997</v>
      </c>
      <c r="K86" s="730">
        <v>1.3120000000000001</v>
      </c>
      <c r="L86" s="39"/>
      <c r="M86" s="39"/>
      <c r="N86" s="39"/>
      <c r="O86" s="39"/>
      <c r="P86" s="39"/>
      <c r="Q86" s="39"/>
    </row>
    <row r="87" spans="1:17" s="49" customFormat="1">
      <c r="A87" s="754"/>
      <c r="B87" s="629" t="s">
        <v>12</v>
      </c>
      <c r="C87" s="131">
        <v>0.5</v>
      </c>
      <c r="D87" s="131">
        <v>0.8</v>
      </c>
      <c r="E87" s="131">
        <v>1.9</v>
      </c>
      <c r="F87" s="131">
        <v>0.4</v>
      </c>
      <c r="G87" s="131">
        <v>1.1000000000000001</v>
      </c>
      <c r="H87" s="131">
        <v>1.5</v>
      </c>
      <c r="I87" s="174">
        <v>0.82199999999999995</v>
      </c>
      <c r="J87" s="174">
        <v>1.349</v>
      </c>
      <c r="K87" s="730">
        <v>3.2789999999999999</v>
      </c>
      <c r="L87" s="39"/>
      <c r="M87" s="39"/>
      <c r="N87" s="39"/>
      <c r="O87" s="39"/>
      <c r="P87" s="39"/>
      <c r="Q87" s="39"/>
    </row>
    <row r="88" spans="1:17" s="49" customFormat="1">
      <c r="A88" s="754"/>
      <c r="B88" s="629" t="s">
        <v>212</v>
      </c>
      <c r="C88" s="131">
        <v>0.9</v>
      </c>
      <c r="D88" s="157"/>
      <c r="E88" s="157"/>
      <c r="F88" s="131">
        <v>-0.9</v>
      </c>
      <c r="G88" s="131">
        <v>0</v>
      </c>
      <c r="H88" s="131">
        <v>-0.9</v>
      </c>
      <c r="I88" s="174">
        <v>-1</v>
      </c>
      <c r="J88" s="174"/>
      <c r="K88" s="730">
        <v>-1</v>
      </c>
      <c r="L88" s="39"/>
      <c r="M88" s="39"/>
      <c r="N88" s="39"/>
      <c r="O88" s="39"/>
      <c r="P88" s="39"/>
      <c r="Q88" s="39"/>
    </row>
    <row r="89" spans="1:17" s="49" customFormat="1">
      <c r="A89" s="754"/>
      <c r="B89" s="629" t="s">
        <v>213</v>
      </c>
      <c r="C89" s="131">
        <v>0.1</v>
      </c>
      <c r="D89" s="131">
        <v>0.1</v>
      </c>
      <c r="E89" s="131">
        <v>0.1</v>
      </c>
      <c r="F89" s="131">
        <v>0</v>
      </c>
      <c r="G89" s="131">
        <v>0</v>
      </c>
      <c r="H89" s="131">
        <v>0</v>
      </c>
      <c r="I89" s="174">
        <v>-4.2000000000000003E-2</v>
      </c>
      <c r="J89" s="174">
        <v>0.68300000000000005</v>
      </c>
      <c r="K89" s="730">
        <v>0.61199999999999999</v>
      </c>
      <c r="L89" s="39"/>
      <c r="M89" s="39"/>
      <c r="N89" s="39"/>
      <c r="O89" s="39"/>
      <c r="P89" s="39"/>
      <c r="Q89" s="39"/>
    </row>
    <row r="90" spans="1:17" s="49" customFormat="1">
      <c r="A90" s="755" t="s">
        <v>214</v>
      </c>
      <c r="B90" s="622" t="s">
        <v>215</v>
      </c>
      <c r="C90" s="128">
        <v>132</v>
      </c>
      <c r="D90" s="128">
        <v>26</v>
      </c>
      <c r="E90" s="159"/>
      <c r="F90" s="128">
        <v>-106</v>
      </c>
      <c r="G90" s="128">
        <v>-26</v>
      </c>
      <c r="H90" s="128">
        <v>-132</v>
      </c>
      <c r="I90" s="173">
        <v>-0.80300000000000005</v>
      </c>
      <c r="J90" s="173">
        <v>-1</v>
      </c>
      <c r="K90" s="729">
        <v>-1</v>
      </c>
      <c r="L90" s="39"/>
      <c r="M90" s="39"/>
      <c r="N90" s="39"/>
      <c r="O90" s="39"/>
      <c r="P90" s="39"/>
      <c r="Q90" s="39"/>
    </row>
    <row r="91" spans="1:17" s="49" customFormat="1">
      <c r="A91" s="755"/>
      <c r="B91" s="622" t="s">
        <v>216</v>
      </c>
      <c r="C91" s="128">
        <v>62</v>
      </c>
      <c r="D91" s="128">
        <v>34</v>
      </c>
      <c r="E91" s="159"/>
      <c r="F91" s="128">
        <v>-28</v>
      </c>
      <c r="G91" s="128">
        <v>-34</v>
      </c>
      <c r="H91" s="128">
        <v>-62</v>
      </c>
      <c r="I91" s="173">
        <v>-0.45200000000000001</v>
      </c>
      <c r="J91" s="173">
        <v>-1</v>
      </c>
      <c r="K91" s="729">
        <v>-1</v>
      </c>
      <c r="L91" s="39"/>
      <c r="M91" s="39"/>
      <c r="N91" s="39"/>
      <c r="O91" s="39"/>
      <c r="P91" s="39"/>
      <c r="Q91" s="39"/>
    </row>
    <row r="92" spans="1:17" s="49" customFormat="1">
      <c r="A92" s="755"/>
      <c r="B92" s="622" t="s">
        <v>217</v>
      </c>
      <c r="C92" s="125">
        <v>5122</v>
      </c>
      <c r="D92" s="125">
        <v>5115</v>
      </c>
      <c r="E92" s="125">
        <v>3687</v>
      </c>
      <c r="F92" s="128">
        <v>-7</v>
      </c>
      <c r="G92" s="125">
        <v>-1428</v>
      </c>
      <c r="H92" s="125">
        <v>-1435</v>
      </c>
      <c r="I92" s="173">
        <v>-1E-3</v>
      </c>
      <c r="J92" s="173">
        <v>-0.27900000000000003</v>
      </c>
      <c r="K92" s="729">
        <v>-0.28000000000000003</v>
      </c>
      <c r="L92" s="39"/>
      <c r="M92" s="39"/>
      <c r="N92" s="39"/>
      <c r="O92" s="39"/>
      <c r="P92" s="39"/>
      <c r="Q92" s="39"/>
    </row>
    <row r="93" spans="1:17" s="49" customFormat="1">
      <c r="A93" s="755"/>
      <c r="B93" s="622" t="s">
        <v>218</v>
      </c>
      <c r="C93" s="128">
        <v>99</v>
      </c>
      <c r="D93" s="128">
        <v>155</v>
      </c>
      <c r="E93" s="128">
        <v>44</v>
      </c>
      <c r="F93" s="128">
        <v>56</v>
      </c>
      <c r="G93" s="128">
        <v>-111</v>
      </c>
      <c r="H93" s="128">
        <v>-55</v>
      </c>
      <c r="I93" s="173">
        <v>0.56599999999999995</v>
      </c>
      <c r="J93" s="173">
        <v>-0.71599999999999997</v>
      </c>
      <c r="K93" s="729">
        <v>-0.55600000000000005</v>
      </c>
      <c r="L93" s="39"/>
      <c r="M93" s="39"/>
      <c r="N93" s="39"/>
      <c r="O93" s="39"/>
      <c r="P93" s="39"/>
      <c r="Q93" s="39"/>
    </row>
    <row r="94" spans="1:17" s="49" customFormat="1">
      <c r="A94" s="754" t="s">
        <v>219</v>
      </c>
      <c r="B94" s="629" t="s">
        <v>215</v>
      </c>
      <c r="C94" s="131">
        <v>10</v>
      </c>
      <c r="D94" s="131">
        <v>3</v>
      </c>
      <c r="E94" s="157"/>
      <c r="F94" s="131">
        <v>-7</v>
      </c>
      <c r="G94" s="131">
        <v>-3</v>
      </c>
      <c r="H94" s="131">
        <v>-10</v>
      </c>
      <c r="I94" s="174">
        <v>-0.7</v>
      </c>
      <c r="J94" s="174">
        <v>-1</v>
      </c>
      <c r="K94" s="730">
        <v>-1</v>
      </c>
      <c r="L94" s="39"/>
      <c r="M94" s="39"/>
      <c r="N94" s="39"/>
      <c r="O94" s="39"/>
      <c r="P94" s="39"/>
      <c r="Q94" s="39"/>
    </row>
    <row r="95" spans="1:17" s="49" customFormat="1">
      <c r="A95" s="754"/>
      <c r="B95" s="629" t="s">
        <v>216</v>
      </c>
      <c r="C95" s="131">
        <v>17</v>
      </c>
      <c r="D95" s="131">
        <v>34</v>
      </c>
      <c r="E95" s="157"/>
      <c r="F95" s="131">
        <v>17</v>
      </c>
      <c r="G95" s="131">
        <v>-34</v>
      </c>
      <c r="H95" s="131">
        <v>-17</v>
      </c>
      <c r="I95" s="174">
        <v>1</v>
      </c>
      <c r="J95" s="174">
        <v>-1</v>
      </c>
      <c r="K95" s="730">
        <v>-1</v>
      </c>
      <c r="L95" s="39"/>
      <c r="M95" s="39"/>
      <c r="N95" s="39"/>
      <c r="O95" s="39"/>
      <c r="P95" s="39"/>
      <c r="Q95" s="39"/>
    </row>
    <row r="96" spans="1:17" s="49" customFormat="1">
      <c r="A96" s="754"/>
      <c r="B96" s="629" t="s">
        <v>217</v>
      </c>
      <c r="C96" s="133">
        <v>5032</v>
      </c>
      <c r="D96" s="133">
        <v>8624</v>
      </c>
      <c r="E96" s="133">
        <v>10269</v>
      </c>
      <c r="F96" s="133">
        <v>3592</v>
      </c>
      <c r="G96" s="133">
        <v>1645</v>
      </c>
      <c r="H96" s="133">
        <v>5237</v>
      </c>
      <c r="I96" s="174">
        <v>0.71399999999999997</v>
      </c>
      <c r="J96" s="174">
        <v>0.191</v>
      </c>
      <c r="K96" s="730">
        <v>1.0409999999999999</v>
      </c>
      <c r="L96" s="39"/>
      <c r="M96" s="39"/>
      <c r="N96" s="39"/>
      <c r="O96" s="39"/>
      <c r="P96" s="39"/>
      <c r="Q96" s="39"/>
    </row>
    <row r="97" spans="1:17" s="49" customFormat="1">
      <c r="A97" s="754"/>
      <c r="B97" s="629" t="s">
        <v>218</v>
      </c>
      <c r="C97" s="131">
        <v>149</v>
      </c>
      <c r="D97" s="131">
        <v>154</v>
      </c>
      <c r="E97" s="131">
        <v>131</v>
      </c>
      <c r="F97" s="131">
        <v>5</v>
      </c>
      <c r="G97" s="131">
        <v>-23</v>
      </c>
      <c r="H97" s="131">
        <v>-18</v>
      </c>
      <c r="I97" s="174">
        <v>3.4000000000000002E-2</v>
      </c>
      <c r="J97" s="174">
        <v>-0.14899999999999999</v>
      </c>
      <c r="K97" s="730">
        <v>-0.121</v>
      </c>
      <c r="L97" s="39"/>
      <c r="M97" s="39"/>
      <c r="N97" s="39"/>
      <c r="O97" s="39"/>
      <c r="P97" s="39"/>
      <c r="Q97" s="39"/>
    </row>
    <row r="98" spans="1:17" s="49" customFormat="1">
      <c r="A98" s="755" t="s">
        <v>220</v>
      </c>
      <c r="B98" s="622" t="s">
        <v>221</v>
      </c>
      <c r="C98" s="125">
        <v>11473</v>
      </c>
      <c r="D98" s="125">
        <v>4060</v>
      </c>
      <c r="E98" s="125">
        <v>1080</v>
      </c>
      <c r="F98" s="125">
        <v>-7413</v>
      </c>
      <c r="G98" s="125">
        <v>-2980</v>
      </c>
      <c r="H98" s="125">
        <v>-10393</v>
      </c>
      <c r="I98" s="173">
        <v>-0.64600000000000002</v>
      </c>
      <c r="J98" s="173">
        <v>-0.73399999999999999</v>
      </c>
      <c r="K98" s="729">
        <v>-0.90600000000000003</v>
      </c>
      <c r="L98" s="39"/>
      <c r="M98" s="39"/>
      <c r="N98" s="39"/>
      <c r="O98" s="39"/>
      <c r="P98" s="39"/>
      <c r="Q98" s="39"/>
    </row>
    <row r="99" spans="1:17" s="49" customFormat="1">
      <c r="A99" s="755"/>
      <c r="B99" s="622" t="s">
        <v>222</v>
      </c>
      <c r="C99" s="128">
        <v>86</v>
      </c>
      <c r="D99" s="128">
        <v>24</v>
      </c>
      <c r="E99" s="159"/>
      <c r="F99" s="128">
        <v>-62</v>
      </c>
      <c r="G99" s="128">
        <v>-24</v>
      </c>
      <c r="H99" s="128">
        <v>-86</v>
      </c>
      <c r="I99" s="173">
        <v>-0.72099999999999997</v>
      </c>
      <c r="J99" s="173">
        <v>-1</v>
      </c>
      <c r="K99" s="729">
        <v>-1</v>
      </c>
      <c r="L99" s="39"/>
      <c r="M99" s="39"/>
      <c r="N99" s="39"/>
      <c r="O99" s="39"/>
      <c r="P99" s="39"/>
      <c r="Q99" s="39"/>
    </row>
    <row r="100" spans="1:17" s="49" customFormat="1">
      <c r="A100" s="755"/>
      <c r="B100" s="622" t="s">
        <v>223</v>
      </c>
      <c r="C100" s="128">
        <v>26</v>
      </c>
      <c r="D100" s="128">
        <v>14</v>
      </c>
      <c r="E100" s="159"/>
      <c r="F100" s="128">
        <v>-12</v>
      </c>
      <c r="G100" s="128">
        <v>-14</v>
      </c>
      <c r="H100" s="128">
        <v>-26</v>
      </c>
      <c r="I100" s="173">
        <v>-0.46200000000000002</v>
      </c>
      <c r="J100" s="173">
        <v>-1</v>
      </c>
      <c r="K100" s="729">
        <v>-1</v>
      </c>
      <c r="L100" s="39"/>
      <c r="M100" s="39"/>
      <c r="N100" s="39"/>
      <c r="O100" s="39"/>
      <c r="P100" s="39"/>
      <c r="Q100" s="39"/>
    </row>
    <row r="101" spans="1:17" s="49" customFormat="1">
      <c r="A101" s="755"/>
      <c r="B101" s="622" t="s">
        <v>224</v>
      </c>
      <c r="C101" s="128">
        <v>76</v>
      </c>
      <c r="D101" s="128">
        <v>5</v>
      </c>
      <c r="E101" s="159"/>
      <c r="F101" s="128">
        <v>-71</v>
      </c>
      <c r="G101" s="128">
        <v>-5</v>
      </c>
      <c r="H101" s="128">
        <v>-76</v>
      </c>
      <c r="I101" s="173">
        <v>-0.93400000000000005</v>
      </c>
      <c r="J101" s="173">
        <v>-1</v>
      </c>
      <c r="K101" s="729">
        <v>-1</v>
      </c>
      <c r="L101" s="39"/>
      <c r="M101" s="39"/>
      <c r="N101" s="39"/>
      <c r="O101" s="39"/>
      <c r="P101" s="39"/>
      <c r="Q101" s="39"/>
    </row>
    <row r="102" spans="1:17" s="49" customFormat="1">
      <c r="A102" s="755"/>
      <c r="B102" s="622" t="s">
        <v>225</v>
      </c>
      <c r="C102" s="128">
        <v>28</v>
      </c>
      <c r="D102" s="159"/>
      <c r="E102" s="159"/>
      <c r="F102" s="128">
        <v>-28</v>
      </c>
      <c r="G102" s="128">
        <v>0</v>
      </c>
      <c r="H102" s="128">
        <v>-28</v>
      </c>
      <c r="I102" s="173">
        <v>-1</v>
      </c>
      <c r="J102" s="173"/>
      <c r="K102" s="729">
        <v>-1</v>
      </c>
      <c r="L102" s="39"/>
      <c r="M102" s="39"/>
      <c r="N102" s="39"/>
      <c r="O102" s="39"/>
      <c r="P102" s="39"/>
      <c r="Q102" s="39"/>
    </row>
    <row r="103" spans="1:17" s="49" customFormat="1">
      <c r="A103" s="755"/>
      <c r="B103" s="622" t="s">
        <v>226</v>
      </c>
      <c r="C103" s="128">
        <v>36</v>
      </c>
      <c r="D103" s="128">
        <v>15</v>
      </c>
      <c r="E103" s="128">
        <v>33</v>
      </c>
      <c r="F103" s="128">
        <v>-21</v>
      </c>
      <c r="G103" s="128">
        <v>18</v>
      </c>
      <c r="H103" s="128">
        <v>-3</v>
      </c>
      <c r="I103" s="173">
        <v>-0.58299999999999996</v>
      </c>
      <c r="J103" s="173">
        <v>1.2</v>
      </c>
      <c r="K103" s="729">
        <v>-8.3000000000000004E-2</v>
      </c>
      <c r="L103" s="39"/>
      <c r="M103" s="39"/>
      <c r="N103" s="39"/>
      <c r="O103" s="39"/>
      <c r="P103" s="39"/>
      <c r="Q103" s="39"/>
    </row>
    <row r="104" spans="1:17" s="49" customFormat="1">
      <c r="A104" s="754" t="s">
        <v>227</v>
      </c>
      <c r="B104" s="629" t="s">
        <v>221</v>
      </c>
      <c r="C104" s="133">
        <v>3587</v>
      </c>
      <c r="D104" s="131">
        <v>931</v>
      </c>
      <c r="E104" s="131">
        <v>275</v>
      </c>
      <c r="F104" s="133">
        <v>-2656</v>
      </c>
      <c r="G104" s="131">
        <v>-656</v>
      </c>
      <c r="H104" s="133">
        <v>-3312</v>
      </c>
      <c r="I104" s="174">
        <v>-0.74</v>
      </c>
      <c r="J104" s="174">
        <v>-0.70499999999999996</v>
      </c>
      <c r="K104" s="730">
        <v>-0.92300000000000004</v>
      </c>
      <c r="L104" s="39"/>
      <c r="M104" s="39"/>
      <c r="N104" s="39"/>
      <c r="O104" s="39"/>
      <c r="P104" s="39"/>
      <c r="Q104" s="39"/>
    </row>
    <row r="105" spans="1:17" s="49" customFormat="1">
      <c r="A105" s="754"/>
      <c r="B105" s="629" t="s">
        <v>222</v>
      </c>
      <c r="C105" s="131">
        <v>19</v>
      </c>
      <c r="D105" s="131">
        <v>7</v>
      </c>
      <c r="E105" s="241"/>
      <c r="F105" s="131">
        <v>-12</v>
      </c>
      <c r="G105" s="131">
        <v>-7</v>
      </c>
      <c r="H105" s="131">
        <v>-19</v>
      </c>
      <c r="I105" s="174">
        <v>-0.63200000000000001</v>
      </c>
      <c r="J105" s="174">
        <v>-1</v>
      </c>
      <c r="K105" s="730">
        <v>-1</v>
      </c>
      <c r="L105" s="39"/>
      <c r="M105" s="39"/>
      <c r="N105" s="39"/>
      <c r="O105" s="39"/>
      <c r="P105" s="39"/>
      <c r="Q105" s="39"/>
    </row>
    <row r="106" spans="1:17" s="49" customFormat="1">
      <c r="A106" s="754"/>
      <c r="B106" s="629" t="s">
        <v>223</v>
      </c>
      <c r="C106" s="131">
        <v>5</v>
      </c>
      <c r="D106" s="131">
        <v>2</v>
      </c>
      <c r="E106" s="241"/>
      <c r="F106" s="131">
        <v>-3</v>
      </c>
      <c r="G106" s="131">
        <v>-2</v>
      </c>
      <c r="H106" s="131">
        <v>-5</v>
      </c>
      <c r="I106" s="174">
        <v>-0.6</v>
      </c>
      <c r="J106" s="174">
        <v>-1</v>
      </c>
      <c r="K106" s="730">
        <v>-1</v>
      </c>
      <c r="L106" s="39"/>
      <c r="M106" s="39"/>
      <c r="N106" s="39"/>
      <c r="O106" s="39"/>
      <c r="P106" s="39"/>
      <c r="Q106" s="39"/>
    </row>
    <row r="107" spans="1:17" s="49" customFormat="1">
      <c r="A107" s="754"/>
      <c r="B107" s="629" t="s">
        <v>224</v>
      </c>
      <c r="C107" s="131">
        <v>51</v>
      </c>
      <c r="D107" s="131">
        <v>3</v>
      </c>
      <c r="E107" s="241"/>
      <c r="F107" s="131">
        <v>-48</v>
      </c>
      <c r="G107" s="131">
        <v>-3</v>
      </c>
      <c r="H107" s="131">
        <v>-51</v>
      </c>
      <c r="I107" s="174">
        <v>-0.94099999999999995</v>
      </c>
      <c r="J107" s="174">
        <v>-1</v>
      </c>
      <c r="K107" s="730">
        <v>-1</v>
      </c>
      <c r="L107" s="39"/>
      <c r="M107" s="39"/>
      <c r="N107" s="39"/>
      <c r="O107" s="39"/>
      <c r="P107" s="39"/>
      <c r="Q107" s="39"/>
    </row>
    <row r="108" spans="1:17" s="49" customFormat="1">
      <c r="A108" s="754"/>
      <c r="B108" s="629" t="s">
        <v>225</v>
      </c>
      <c r="C108" s="131">
        <v>2</v>
      </c>
      <c r="D108" s="157"/>
      <c r="E108" s="241"/>
      <c r="F108" s="131">
        <v>-2</v>
      </c>
      <c r="G108" s="131">
        <v>0</v>
      </c>
      <c r="H108" s="131">
        <v>-2</v>
      </c>
      <c r="I108" s="174">
        <v>-1</v>
      </c>
      <c r="J108" s="174"/>
      <c r="K108" s="730">
        <v>-1</v>
      </c>
      <c r="L108" s="39"/>
      <c r="M108" s="39"/>
      <c r="N108" s="39"/>
      <c r="O108" s="39"/>
      <c r="P108" s="39"/>
      <c r="Q108" s="39"/>
    </row>
    <row r="109" spans="1:17" s="49" customFormat="1">
      <c r="A109" s="754"/>
      <c r="B109" s="629" t="s">
        <v>226</v>
      </c>
      <c r="C109" s="131">
        <v>6</v>
      </c>
      <c r="D109" s="131">
        <v>1</v>
      </c>
      <c r="E109" s="131">
        <v>9</v>
      </c>
      <c r="F109" s="131">
        <v>-5</v>
      </c>
      <c r="G109" s="131">
        <v>8</v>
      </c>
      <c r="H109" s="131">
        <v>3</v>
      </c>
      <c r="I109" s="174">
        <v>-0.83299999999999996</v>
      </c>
      <c r="J109" s="174">
        <v>8</v>
      </c>
      <c r="K109" s="730">
        <v>0.5</v>
      </c>
      <c r="L109" s="39"/>
      <c r="M109" s="39"/>
      <c r="N109" s="39"/>
      <c r="O109" s="39"/>
      <c r="P109" s="39"/>
      <c r="Q109" s="39"/>
    </row>
    <row r="110" spans="1:17" s="49" customFormat="1">
      <c r="A110" s="755" t="s">
        <v>228</v>
      </c>
      <c r="B110" s="622" t="s">
        <v>229</v>
      </c>
      <c r="C110" s="125">
        <v>6856</v>
      </c>
      <c r="D110" s="125">
        <v>2618</v>
      </c>
      <c r="E110" s="128">
        <v>711</v>
      </c>
      <c r="F110" s="125">
        <v>-4238</v>
      </c>
      <c r="G110" s="125">
        <v>-1907</v>
      </c>
      <c r="H110" s="125">
        <v>-6145</v>
      </c>
      <c r="I110" s="173">
        <v>-0.61799999999999999</v>
      </c>
      <c r="J110" s="173">
        <v>-0.72799999999999998</v>
      </c>
      <c r="K110" s="729">
        <v>-0.89600000000000002</v>
      </c>
      <c r="L110" s="39"/>
      <c r="M110" s="39"/>
      <c r="N110" s="39"/>
      <c r="O110" s="39"/>
      <c r="P110" s="39"/>
      <c r="Q110" s="39"/>
    </row>
    <row r="111" spans="1:17" s="49" customFormat="1">
      <c r="A111" s="755"/>
      <c r="B111" s="622" t="s">
        <v>230</v>
      </c>
      <c r="C111" s="125">
        <v>3933</v>
      </c>
      <c r="D111" s="125">
        <v>1579</v>
      </c>
      <c r="E111" s="128">
        <v>516</v>
      </c>
      <c r="F111" s="125">
        <v>-2354</v>
      </c>
      <c r="G111" s="125">
        <v>-1063</v>
      </c>
      <c r="H111" s="125">
        <v>-3417</v>
      </c>
      <c r="I111" s="173">
        <v>-0.59899999999999998</v>
      </c>
      <c r="J111" s="173">
        <v>-0.67300000000000004</v>
      </c>
      <c r="K111" s="729">
        <v>-0.86899999999999999</v>
      </c>
      <c r="L111" s="39"/>
      <c r="M111" s="39"/>
      <c r="N111" s="39"/>
      <c r="O111" s="39"/>
      <c r="P111" s="39"/>
      <c r="Q111" s="39"/>
    </row>
    <row r="112" spans="1:17" s="49" customFormat="1">
      <c r="A112" s="754" t="s">
        <v>231</v>
      </c>
      <c r="B112" s="629" t="s">
        <v>229</v>
      </c>
      <c r="C112" s="131">
        <v>477</v>
      </c>
      <c r="D112" s="131">
        <v>131</v>
      </c>
      <c r="E112" s="131">
        <v>35</v>
      </c>
      <c r="F112" s="131">
        <v>-346</v>
      </c>
      <c r="G112" s="131">
        <v>-96</v>
      </c>
      <c r="H112" s="131">
        <v>-442</v>
      </c>
      <c r="I112" s="174">
        <v>-0.72499999999999998</v>
      </c>
      <c r="J112" s="174">
        <v>-0.73299999999999998</v>
      </c>
      <c r="K112" s="730">
        <v>-0.92700000000000005</v>
      </c>
      <c r="L112" s="39"/>
      <c r="M112" s="39"/>
      <c r="N112" s="39"/>
      <c r="O112" s="39"/>
      <c r="P112" s="39"/>
      <c r="Q112" s="39"/>
    </row>
    <row r="113" spans="1:17" s="49" customFormat="1">
      <c r="A113" s="754"/>
      <c r="B113" s="629" t="s">
        <v>230</v>
      </c>
      <c r="C113" s="131">
        <v>340</v>
      </c>
      <c r="D113" s="131">
        <v>108</v>
      </c>
      <c r="E113" s="131">
        <v>35</v>
      </c>
      <c r="F113" s="131">
        <v>-232</v>
      </c>
      <c r="G113" s="131">
        <v>-73</v>
      </c>
      <c r="H113" s="131">
        <v>-305</v>
      </c>
      <c r="I113" s="174">
        <v>-0.68200000000000005</v>
      </c>
      <c r="J113" s="174">
        <v>-0.67600000000000005</v>
      </c>
      <c r="K113" s="730">
        <v>-0.89700000000000002</v>
      </c>
      <c r="L113" s="39"/>
      <c r="M113" s="39"/>
      <c r="N113" s="39"/>
      <c r="O113" s="39"/>
      <c r="P113" s="39"/>
      <c r="Q113" s="39"/>
    </row>
    <row r="114" spans="1:17" s="49" customFormat="1">
      <c r="A114" s="755" t="s">
        <v>232</v>
      </c>
      <c r="B114" s="622" t="s">
        <v>233</v>
      </c>
      <c r="C114" s="128">
        <v>546</v>
      </c>
      <c r="D114" s="128">
        <v>614</v>
      </c>
      <c r="E114" s="128">
        <v>333</v>
      </c>
      <c r="F114" s="128">
        <v>68</v>
      </c>
      <c r="G114" s="128">
        <v>-281</v>
      </c>
      <c r="H114" s="128">
        <v>-213</v>
      </c>
      <c r="I114" s="173">
        <v>0.125</v>
      </c>
      <c r="J114" s="173">
        <v>-0.45800000000000002</v>
      </c>
      <c r="K114" s="729">
        <v>-0.39</v>
      </c>
      <c r="L114" s="39"/>
      <c r="M114" s="39"/>
      <c r="N114" s="39"/>
      <c r="O114" s="39"/>
      <c r="P114" s="39"/>
      <c r="Q114" s="39"/>
    </row>
    <row r="115" spans="1:17" s="49" customFormat="1">
      <c r="A115" s="755"/>
      <c r="B115" s="622" t="s">
        <v>234</v>
      </c>
      <c r="C115" s="128">
        <v>495</v>
      </c>
      <c r="D115" s="125">
        <v>1353</v>
      </c>
      <c r="E115" s="128">
        <v>610</v>
      </c>
      <c r="F115" s="128">
        <v>858</v>
      </c>
      <c r="G115" s="128">
        <v>-743</v>
      </c>
      <c r="H115" s="128">
        <v>115</v>
      </c>
      <c r="I115" s="173">
        <v>1.7330000000000001</v>
      </c>
      <c r="J115" s="173">
        <v>-0.54900000000000004</v>
      </c>
      <c r="K115" s="729">
        <v>0.23200000000000001</v>
      </c>
      <c r="L115" s="39"/>
      <c r="M115" s="39"/>
      <c r="N115" s="39"/>
      <c r="O115" s="39"/>
      <c r="P115" s="39"/>
      <c r="Q115" s="39"/>
    </row>
    <row r="116" spans="1:17" s="49" customFormat="1">
      <c r="A116" s="754" t="s">
        <v>235</v>
      </c>
      <c r="B116" s="629" t="s">
        <v>233</v>
      </c>
      <c r="C116" s="131">
        <v>109</v>
      </c>
      <c r="D116" s="131">
        <v>158</v>
      </c>
      <c r="E116" s="131">
        <v>194</v>
      </c>
      <c r="F116" s="131">
        <v>49</v>
      </c>
      <c r="G116" s="131">
        <v>36</v>
      </c>
      <c r="H116" s="131">
        <v>85</v>
      </c>
      <c r="I116" s="174">
        <v>0.45</v>
      </c>
      <c r="J116" s="174">
        <v>0.22800000000000001</v>
      </c>
      <c r="K116" s="730">
        <v>0.78</v>
      </c>
      <c r="L116" s="39"/>
      <c r="M116" s="39"/>
      <c r="N116" s="39"/>
      <c r="O116" s="39"/>
      <c r="P116" s="39"/>
      <c r="Q116" s="39"/>
    </row>
    <row r="117" spans="1:17" s="49" customFormat="1">
      <c r="A117" s="754"/>
      <c r="B117" s="629" t="s">
        <v>234</v>
      </c>
      <c r="C117" s="131">
        <v>164</v>
      </c>
      <c r="D117" s="131">
        <v>230</v>
      </c>
      <c r="E117" s="131">
        <v>265</v>
      </c>
      <c r="F117" s="131">
        <v>66</v>
      </c>
      <c r="G117" s="131">
        <v>35</v>
      </c>
      <c r="H117" s="131">
        <v>101</v>
      </c>
      <c r="I117" s="174">
        <v>0.40200000000000002</v>
      </c>
      <c r="J117" s="174">
        <v>0.152</v>
      </c>
      <c r="K117" s="730">
        <v>0.61599999999999999</v>
      </c>
      <c r="L117" s="39"/>
      <c r="M117" s="39"/>
      <c r="N117" s="39"/>
      <c r="O117" s="39"/>
      <c r="P117" s="39"/>
      <c r="Q117" s="39"/>
    </row>
    <row r="118" spans="1:17" s="49" customFormat="1">
      <c r="A118" s="755" t="s">
        <v>236</v>
      </c>
      <c r="B118" s="622" t="s">
        <v>237</v>
      </c>
      <c r="C118" s="128">
        <v>26</v>
      </c>
      <c r="D118" s="128">
        <v>63</v>
      </c>
      <c r="E118" s="128">
        <v>46</v>
      </c>
      <c r="F118" s="128">
        <v>37</v>
      </c>
      <c r="G118" s="128">
        <v>-17</v>
      </c>
      <c r="H118" s="128">
        <v>20</v>
      </c>
      <c r="I118" s="173">
        <v>1.423</v>
      </c>
      <c r="J118" s="173">
        <v>-0.27</v>
      </c>
      <c r="K118" s="729">
        <v>0.76900000000000002</v>
      </c>
      <c r="L118" s="39"/>
      <c r="M118" s="39"/>
      <c r="N118" s="39"/>
      <c r="O118" s="39"/>
      <c r="P118" s="39"/>
      <c r="Q118" s="39"/>
    </row>
    <row r="119" spans="1:17" s="49" customFormat="1">
      <c r="A119" s="755"/>
      <c r="B119" s="622" t="s">
        <v>238</v>
      </c>
      <c r="C119" s="128">
        <v>26</v>
      </c>
      <c r="D119" s="128">
        <v>44</v>
      </c>
      <c r="E119" s="128">
        <v>33</v>
      </c>
      <c r="F119" s="128">
        <v>18</v>
      </c>
      <c r="G119" s="128">
        <v>-11</v>
      </c>
      <c r="H119" s="128">
        <v>7</v>
      </c>
      <c r="I119" s="173">
        <v>0.69199999999999995</v>
      </c>
      <c r="J119" s="173">
        <v>-0.25</v>
      </c>
      <c r="K119" s="729">
        <v>0.26900000000000002</v>
      </c>
      <c r="L119" s="39"/>
      <c r="M119" s="39"/>
      <c r="N119" s="39"/>
      <c r="O119" s="39"/>
      <c r="P119" s="39"/>
      <c r="Q119" s="39"/>
    </row>
    <row r="120" spans="1:17" s="49" customFormat="1">
      <c r="A120" s="754" t="s">
        <v>239</v>
      </c>
      <c r="B120" s="629" t="s">
        <v>237</v>
      </c>
      <c r="C120" s="131">
        <v>10</v>
      </c>
      <c r="D120" s="131">
        <v>65</v>
      </c>
      <c r="E120" s="131">
        <v>58</v>
      </c>
      <c r="F120" s="131">
        <v>55</v>
      </c>
      <c r="G120" s="131">
        <v>-7</v>
      </c>
      <c r="H120" s="131">
        <v>48</v>
      </c>
      <c r="I120" s="174">
        <v>5.5</v>
      </c>
      <c r="J120" s="174">
        <v>-0.108</v>
      </c>
      <c r="K120" s="730">
        <v>4.8</v>
      </c>
      <c r="L120" s="39"/>
      <c r="M120" s="39"/>
      <c r="N120" s="39"/>
      <c r="O120" s="39"/>
      <c r="P120" s="39"/>
      <c r="Q120" s="39"/>
    </row>
    <row r="121" spans="1:17" s="49" customFormat="1">
      <c r="A121" s="754"/>
      <c r="B121" s="629" t="s">
        <v>238</v>
      </c>
      <c r="C121" s="131">
        <v>2</v>
      </c>
      <c r="D121" s="131">
        <v>4.5</v>
      </c>
      <c r="E121" s="131">
        <v>6</v>
      </c>
      <c r="F121" s="131">
        <v>3</v>
      </c>
      <c r="G121" s="131">
        <v>2</v>
      </c>
      <c r="H121" s="131">
        <v>4</v>
      </c>
      <c r="I121" s="174">
        <v>1.25</v>
      </c>
      <c r="J121" s="174">
        <v>0.33300000000000002</v>
      </c>
      <c r="K121" s="730">
        <v>2</v>
      </c>
      <c r="L121" s="39"/>
      <c r="M121" s="39"/>
      <c r="N121" s="39"/>
      <c r="O121" s="39"/>
      <c r="P121" s="39"/>
      <c r="Q121" s="39"/>
    </row>
    <row r="122" spans="1:17" s="49" customFormat="1">
      <c r="A122" s="755" t="s">
        <v>240</v>
      </c>
      <c r="B122" s="622" t="s">
        <v>241</v>
      </c>
      <c r="C122" s="125">
        <v>3197</v>
      </c>
      <c r="D122" s="125">
        <v>1845</v>
      </c>
      <c r="E122" s="125">
        <v>1069</v>
      </c>
      <c r="F122" s="125">
        <v>-1352</v>
      </c>
      <c r="G122" s="128">
        <v>-776</v>
      </c>
      <c r="H122" s="125">
        <v>-2128</v>
      </c>
      <c r="I122" s="173">
        <v>-0.42299999999999999</v>
      </c>
      <c r="J122" s="173">
        <v>-0.42099999999999999</v>
      </c>
      <c r="K122" s="729">
        <v>-0.66600000000000004</v>
      </c>
      <c r="L122" s="39"/>
      <c r="M122" s="39"/>
      <c r="N122" s="39"/>
      <c r="O122" s="39"/>
      <c r="P122" s="39"/>
      <c r="Q122" s="39"/>
    </row>
    <row r="123" spans="1:17" s="49" customFormat="1">
      <c r="A123" s="755"/>
      <c r="B123" s="622" t="s">
        <v>242</v>
      </c>
      <c r="C123" s="125">
        <v>8120</v>
      </c>
      <c r="D123" s="125">
        <v>7053</v>
      </c>
      <c r="E123" s="125">
        <v>3792</v>
      </c>
      <c r="F123" s="125">
        <v>-1067</v>
      </c>
      <c r="G123" s="125">
        <v>-3261</v>
      </c>
      <c r="H123" s="125">
        <v>-4328</v>
      </c>
      <c r="I123" s="173">
        <v>-0.13100000000000001</v>
      </c>
      <c r="J123" s="173">
        <v>-0.46200000000000002</v>
      </c>
      <c r="K123" s="729">
        <v>-0.53300000000000003</v>
      </c>
      <c r="L123" s="39"/>
      <c r="M123" s="39"/>
      <c r="N123" s="39"/>
      <c r="O123" s="39"/>
      <c r="P123" s="39"/>
      <c r="Q123" s="39"/>
    </row>
    <row r="124" spans="1:17" s="49" customFormat="1">
      <c r="A124" s="755"/>
      <c r="B124" s="622" t="s">
        <v>243</v>
      </c>
      <c r="C124" s="125">
        <v>4496</v>
      </c>
      <c r="D124" s="125">
        <v>3939</v>
      </c>
      <c r="E124" s="125">
        <v>2262</v>
      </c>
      <c r="F124" s="128">
        <v>-557</v>
      </c>
      <c r="G124" s="125">
        <v>-1677</v>
      </c>
      <c r="H124" s="125">
        <v>-2234</v>
      </c>
      <c r="I124" s="173">
        <v>-0.124</v>
      </c>
      <c r="J124" s="173">
        <v>-0.42599999999999999</v>
      </c>
      <c r="K124" s="729">
        <v>-0.497</v>
      </c>
      <c r="L124" s="39"/>
      <c r="M124" s="39"/>
      <c r="N124" s="39"/>
      <c r="O124" s="39"/>
      <c r="P124" s="39"/>
      <c r="Q124" s="39"/>
    </row>
    <row r="125" spans="1:17" s="49" customFormat="1">
      <c r="A125" s="755"/>
      <c r="B125" s="622" t="s">
        <v>244</v>
      </c>
      <c r="C125" s="128">
        <v>540</v>
      </c>
      <c r="D125" s="128">
        <v>721</v>
      </c>
      <c r="E125" s="128">
        <v>502</v>
      </c>
      <c r="F125" s="128">
        <v>181</v>
      </c>
      <c r="G125" s="128">
        <v>-219</v>
      </c>
      <c r="H125" s="128">
        <v>-38</v>
      </c>
      <c r="I125" s="173">
        <v>0.33500000000000002</v>
      </c>
      <c r="J125" s="173">
        <v>-0.30399999999999999</v>
      </c>
      <c r="K125" s="729">
        <v>-7.0000000000000007E-2</v>
      </c>
      <c r="L125" s="39"/>
      <c r="M125" s="39"/>
      <c r="N125" s="39"/>
      <c r="O125" s="39"/>
      <c r="P125" s="39"/>
      <c r="Q125" s="39"/>
    </row>
    <row r="126" spans="1:17" s="49" customFormat="1">
      <c r="A126" s="755"/>
      <c r="B126" s="622" t="s">
        <v>83</v>
      </c>
      <c r="C126" s="125">
        <v>8433</v>
      </c>
      <c r="D126" s="125">
        <v>5771</v>
      </c>
      <c r="E126" s="125">
        <v>3063</v>
      </c>
      <c r="F126" s="125">
        <v>-2662</v>
      </c>
      <c r="G126" s="125">
        <v>-2708</v>
      </c>
      <c r="H126" s="125">
        <v>-5370</v>
      </c>
      <c r="I126" s="173">
        <v>-0.316</v>
      </c>
      <c r="J126" s="173">
        <v>-0.46899999999999997</v>
      </c>
      <c r="K126" s="729">
        <v>-0.63700000000000001</v>
      </c>
      <c r="L126" s="39"/>
      <c r="M126" s="39"/>
      <c r="N126" s="39"/>
      <c r="O126" s="39"/>
      <c r="P126" s="39"/>
      <c r="Q126" s="39"/>
    </row>
    <row r="127" spans="1:17" s="49" customFormat="1">
      <c r="A127" s="755"/>
      <c r="B127" s="622" t="s">
        <v>245</v>
      </c>
      <c r="C127" s="128">
        <v>75</v>
      </c>
      <c r="D127" s="128">
        <v>154</v>
      </c>
      <c r="E127" s="128">
        <v>46</v>
      </c>
      <c r="F127" s="128">
        <v>79</v>
      </c>
      <c r="G127" s="128">
        <v>-108</v>
      </c>
      <c r="H127" s="128">
        <v>-29</v>
      </c>
      <c r="I127" s="173">
        <v>1.0529999999999999</v>
      </c>
      <c r="J127" s="173">
        <v>-0.70099999999999996</v>
      </c>
      <c r="K127" s="729">
        <v>-0.38700000000000001</v>
      </c>
      <c r="L127" s="39"/>
      <c r="M127" s="39"/>
      <c r="N127" s="39"/>
      <c r="O127" s="39"/>
      <c r="P127" s="39"/>
      <c r="Q127" s="39"/>
    </row>
    <row r="128" spans="1:17" s="49" customFormat="1">
      <c r="A128" s="754" t="s">
        <v>246</v>
      </c>
      <c r="B128" s="629" t="s">
        <v>241</v>
      </c>
      <c r="C128" s="131">
        <v>290</v>
      </c>
      <c r="D128" s="131">
        <v>185</v>
      </c>
      <c r="E128" s="131">
        <v>103</v>
      </c>
      <c r="F128" s="131">
        <v>-105</v>
      </c>
      <c r="G128" s="131">
        <v>-82</v>
      </c>
      <c r="H128" s="131">
        <v>-187</v>
      </c>
      <c r="I128" s="174">
        <v>-0.36199999999999999</v>
      </c>
      <c r="J128" s="174">
        <v>-0.443</v>
      </c>
      <c r="K128" s="730">
        <v>-0.64500000000000002</v>
      </c>
      <c r="L128" s="39"/>
      <c r="M128" s="39"/>
      <c r="N128" s="39"/>
      <c r="O128" s="39"/>
      <c r="P128" s="39"/>
      <c r="Q128" s="39"/>
    </row>
    <row r="129" spans="1:17" s="49" customFormat="1">
      <c r="A129" s="754"/>
      <c r="B129" s="629" t="s">
        <v>242</v>
      </c>
      <c r="C129" s="133">
        <v>1086</v>
      </c>
      <c r="D129" s="131">
        <v>924</v>
      </c>
      <c r="E129" s="131">
        <v>441</v>
      </c>
      <c r="F129" s="131">
        <v>-162</v>
      </c>
      <c r="G129" s="131">
        <v>-483</v>
      </c>
      <c r="H129" s="131">
        <v>-645</v>
      </c>
      <c r="I129" s="174">
        <v>-0.14899999999999999</v>
      </c>
      <c r="J129" s="174">
        <v>-0.52300000000000002</v>
      </c>
      <c r="K129" s="730">
        <v>-0.59399999999999997</v>
      </c>
      <c r="L129" s="39"/>
      <c r="M129" s="39"/>
      <c r="N129" s="39"/>
      <c r="O129" s="39"/>
      <c r="P129" s="39"/>
      <c r="Q129" s="39"/>
    </row>
    <row r="130" spans="1:17" s="49" customFormat="1">
      <c r="A130" s="754"/>
      <c r="B130" s="629" t="s">
        <v>243</v>
      </c>
      <c r="C130" s="131">
        <v>767</v>
      </c>
      <c r="D130" s="131">
        <v>670</v>
      </c>
      <c r="E130" s="131">
        <v>435</v>
      </c>
      <c r="F130" s="131">
        <v>-97</v>
      </c>
      <c r="G130" s="131">
        <v>-235</v>
      </c>
      <c r="H130" s="131">
        <v>-332</v>
      </c>
      <c r="I130" s="174">
        <v>-0.126</v>
      </c>
      <c r="J130" s="174">
        <v>-0.35099999999999998</v>
      </c>
      <c r="K130" s="730">
        <v>-0.433</v>
      </c>
      <c r="L130" s="39"/>
      <c r="M130" s="39"/>
      <c r="N130" s="39"/>
      <c r="O130" s="39"/>
      <c r="P130" s="39"/>
      <c r="Q130" s="39"/>
    </row>
    <row r="131" spans="1:17" s="49" customFormat="1">
      <c r="A131" s="754"/>
      <c r="B131" s="629" t="s">
        <v>244</v>
      </c>
      <c r="C131" s="131">
        <v>65</v>
      </c>
      <c r="D131" s="131">
        <v>108</v>
      </c>
      <c r="E131" s="131">
        <v>66</v>
      </c>
      <c r="F131" s="131">
        <v>43</v>
      </c>
      <c r="G131" s="131">
        <v>-42</v>
      </c>
      <c r="H131" s="131">
        <v>1</v>
      </c>
      <c r="I131" s="174">
        <v>0.66200000000000003</v>
      </c>
      <c r="J131" s="174">
        <v>-0.38900000000000001</v>
      </c>
      <c r="K131" s="730">
        <v>1.4999999999999999E-2</v>
      </c>
      <c r="L131" s="39"/>
      <c r="M131" s="39"/>
      <c r="N131" s="39"/>
      <c r="O131" s="39"/>
      <c r="P131" s="39"/>
      <c r="Q131" s="39"/>
    </row>
    <row r="132" spans="1:17" s="49" customFormat="1">
      <c r="A132" s="754"/>
      <c r="B132" s="629" t="s">
        <v>83</v>
      </c>
      <c r="C132" s="133">
        <v>2489</v>
      </c>
      <c r="D132" s="133">
        <v>1700</v>
      </c>
      <c r="E132" s="131">
        <v>926</v>
      </c>
      <c r="F132" s="131">
        <v>-789</v>
      </c>
      <c r="G132" s="131">
        <v>-774</v>
      </c>
      <c r="H132" s="133">
        <v>-1563</v>
      </c>
      <c r="I132" s="174">
        <v>-0.317</v>
      </c>
      <c r="J132" s="174">
        <v>-0.45500000000000002</v>
      </c>
      <c r="K132" s="730">
        <v>-0.628</v>
      </c>
      <c r="L132" s="39"/>
      <c r="M132" s="39"/>
      <c r="N132" s="39"/>
      <c r="O132" s="39"/>
      <c r="P132" s="39"/>
      <c r="Q132" s="39"/>
    </row>
    <row r="133" spans="1:17" s="49" customFormat="1">
      <c r="A133" s="754"/>
      <c r="B133" s="629" t="s">
        <v>245</v>
      </c>
      <c r="C133" s="131">
        <v>73</v>
      </c>
      <c r="D133" s="131">
        <v>73</v>
      </c>
      <c r="E133" s="131">
        <v>50</v>
      </c>
      <c r="F133" s="131">
        <v>0</v>
      </c>
      <c r="G133" s="131">
        <v>-23</v>
      </c>
      <c r="H133" s="131">
        <v>-23</v>
      </c>
      <c r="I133" s="174">
        <v>0</v>
      </c>
      <c r="J133" s="174">
        <v>-0.315</v>
      </c>
      <c r="K133" s="730">
        <v>-0.315</v>
      </c>
      <c r="L133" s="39"/>
      <c r="M133" s="39"/>
      <c r="N133" s="39"/>
      <c r="O133" s="39"/>
      <c r="P133" s="39"/>
      <c r="Q133" s="39"/>
    </row>
    <row r="134" spans="1:17" s="49" customFormat="1">
      <c r="A134" s="755" t="s">
        <v>247</v>
      </c>
      <c r="B134" s="622" t="s">
        <v>241</v>
      </c>
      <c r="C134" s="128">
        <v>0.09</v>
      </c>
      <c r="D134" s="128">
        <v>0.1</v>
      </c>
      <c r="E134" s="128">
        <v>0.1</v>
      </c>
      <c r="F134" s="128">
        <v>0.01</v>
      </c>
      <c r="G134" s="128">
        <v>0</v>
      </c>
      <c r="H134" s="128">
        <v>0.01</v>
      </c>
      <c r="I134" s="173">
        <v>0.105</v>
      </c>
      <c r="J134" s="173">
        <v>-3.9E-2</v>
      </c>
      <c r="K134" s="729">
        <v>6.2E-2</v>
      </c>
      <c r="L134" s="39"/>
      <c r="M134" s="39"/>
      <c r="N134" s="39"/>
      <c r="O134" s="39"/>
      <c r="P134" s="39"/>
      <c r="Q134" s="39"/>
    </row>
    <row r="135" spans="1:17" s="49" customFormat="1">
      <c r="A135" s="755"/>
      <c r="B135" s="622" t="s">
        <v>242</v>
      </c>
      <c r="C135" s="128">
        <v>0.13</v>
      </c>
      <c r="D135" s="128">
        <v>0.13</v>
      </c>
      <c r="E135" s="128">
        <v>0.12</v>
      </c>
      <c r="F135" s="128">
        <v>0</v>
      </c>
      <c r="G135" s="128">
        <v>-0.01</v>
      </c>
      <c r="H135" s="128">
        <v>-0.02</v>
      </c>
      <c r="I135" s="173">
        <v>-0.02</v>
      </c>
      <c r="J135" s="173">
        <v>-0.112</v>
      </c>
      <c r="K135" s="729">
        <v>-0.13</v>
      </c>
      <c r="L135" s="39"/>
      <c r="M135" s="39"/>
      <c r="N135" s="39"/>
      <c r="O135" s="39"/>
      <c r="P135" s="39"/>
      <c r="Q135" s="39"/>
    </row>
    <row r="136" spans="1:17" s="49" customFormat="1">
      <c r="A136" s="755"/>
      <c r="B136" s="622" t="s">
        <v>243</v>
      </c>
      <c r="C136" s="128">
        <v>0.17</v>
      </c>
      <c r="D136" s="128">
        <v>0.17</v>
      </c>
      <c r="E136" s="128">
        <v>0.19</v>
      </c>
      <c r="F136" s="128">
        <v>0</v>
      </c>
      <c r="G136" s="128">
        <v>0.02</v>
      </c>
      <c r="H136" s="128">
        <v>0.02</v>
      </c>
      <c r="I136" s="173">
        <v>-3.0000000000000001E-3</v>
      </c>
      <c r="J136" s="173">
        <v>0.13100000000000001</v>
      </c>
      <c r="K136" s="729">
        <v>0.127</v>
      </c>
      <c r="L136" s="39"/>
      <c r="M136" s="39"/>
      <c r="N136" s="39"/>
      <c r="O136" s="39"/>
      <c r="P136" s="39"/>
      <c r="Q136" s="39"/>
    </row>
    <row r="137" spans="1:17" s="49" customFormat="1">
      <c r="A137" s="755"/>
      <c r="B137" s="622" t="s">
        <v>244</v>
      </c>
      <c r="C137" s="128">
        <v>0.12</v>
      </c>
      <c r="D137" s="128">
        <v>0.15</v>
      </c>
      <c r="E137" s="128">
        <v>0.13</v>
      </c>
      <c r="F137" s="128">
        <v>0.03</v>
      </c>
      <c r="G137" s="128">
        <v>-0.02</v>
      </c>
      <c r="H137" s="128">
        <v>0.01</v>
      </c>
      <c r="I137" s="173">
        <v>0.24399999999999999</v>
      </c>
      <c r="J137" s="173">
        <v>-0.122</v>
      </c>
      <c r="K137" s="729">
        <v>9.1999999999999998E-2</v>
      </c>
      <c r="L137" s="39"/>
      <c r="M137" s="39"/>
      <c r="N137" s="39"/>
      <c r="O137" s="39"/>
      <c r="P137" s="39"/>
      <c r="Q137" s="39"/>
    </row>
    <row r="138" spans="1:17" s="49" customFormat="1">
      <c r="A138" s="755"/>
      <c r="B138" s="622" t="s">
        <v>83</v>
      </c>
      <c r="C138" s="128">
        <v>0.3</v>
      </c>
      <c r="D138" s="128">
        <v>0.28999999999999998</v>
      </c>
      <c r="E138" s="128">
        <v>0.3</v>
      </c>
      <c r="F138" s="128">
        <v>0</v>
      </c>
      <c r="G138" s="128">
        <v>0.01</v>
      </c>
      <c r="H138" s="128">
        <v>0.01</v>
      </c>
      <c r="I138" s="173">
        <v>-2E-3</v>
      </c>
      <c r="J138" s="173">
        <v>2.5999999999999999E-2</v>
      </c>
      <c r="K138" s="729">
        <v>2.4E-2</v>
      </c>
      <c r="L138" s="39"/>
      <c r="M138" s="39"/>
      <c r="N138" s="39"/>
      <c r="O138" s="39"/>
      <c r="P138" s="39"/>
      <c r="Q138" s="39"/>
    </row>
    <row r="139" spans="1:17" s="49" customFormat="1">
      <c r="A139" s="755"/>
      <c r="B139" s="622" t="s">
        <v>245</v>
      </c>
      <c r="C139" s="128">
        <v>0.97</v>
      </c>
      <c r="D139" s="128">
        <v>0.47</v>
      </c>
      <c r="E139" s="128">
        <v>1.0900000000000001</v>
      </c>
      <c r="F139" s="128">
        <v>-0.5</v>
      </c>
      <c r="G139" s="128">
        <v>0.61</v>
      </c>
      <c r="H139" s="128">
        <v>0.11</v>
      </c>
      <c r="I139" s="173">
        <v>-0.51300000000000001</v>
      </c>
      <c r="J139" s="173">
        <v>1.2929999999999999</v>
      </c>
      <c r="K139" s="729">
        <v>0.11700000000000001</v>
      </c>
      <c r="L139" s="39"/>
      <c r="M139" s="39"/>
      <c r="N139" s="39"/>
      <c r="O139" s="39"/>
      <c r="P139" s="39"/>
      <c r="Q139" s="39"/>
    </row>
    <row r="140" spans="1:17" s="49" customFormat="1">
      <c r="A140" s="754" t="s">
        <v>248</v>
      </c>
      <c r="B140" s="629" t="s">
        <v>3</v>
      </c>
      <c r="C140" s="133">
        <v>2494</v>
      </c>
      <c r="D140" s="133">
        <v>1347</v>
      </c>
      <c r="E140" s="131">
        <v>712</v>
      </c>
      <c r="F140" s="133">
        <v>-1147</v>
      </c>
      <c r="G140" s="131">
        <v>-635</v>
      </c>
      <c r="H140" s="133">
        <v>-1782</v>
      </c>
      <c r="I140" s="174">
        <v>-0.46</v>
      </c>
      <c r="J140" s="174">
        <v>-0.47099999999999997</v>
      </c>
      <c r="K140" s="730">
        <v>-0.71499999999999997</v>
      </c>
      <c r="L140" s="39"/>
      <c r="M140" s="39"/>
      <c r="N140" s="39"/>
      <c r="O140" s="39"/>
      <c r="P140" s="39"/>
      <c r="Q140" s="39"/>
    </row>
    <row r="141" spans="1:17" s="49" customFormat="1">
      <c r="A141" s="754"/>
      <c r="B141" s="629" t="s">
        <v>4</v>
      </c>
      <c r="C141" s="131">
        <v>917</v>
      </c>
      <c r="D141" s="131">
        <v>488</v>
      </c>
      <c r="E141" s="131">
        <v>288</v>
      </c>
      <c r="F141" s="131">
        <v>-429</v>
      </c>
      <c r="G141" s="131">
        <v>-200</v>
      </c>
      <c r="H141" s="131">
        <v>-629</v>
      </c>
      <c r="I141" s="174">
        <v>-0.46800000000000003</v>
      </c>
      <c r="J141" s="174">
        <v>-0.41</v>
      </c>
      <c r="K141" s="730">
        <v>-0.68600000000000005</v>
      </c>
      <c r="L141" s="39"/>
      <c r="M141" s="39"/>
      <c r="N141" s="39"/>
      <c r="O141" s="39"/>
      <c r="P141" s="39"/>
      <c r="Q141" s="39"/>
    </row>
    <row r="142" spans="1:17" s="49" customFormat="1">
      <c r="A142" s="754"/>
      <c r="B142" s="629" t="s">
        <v>5</v>
      </c>
      <c r="C142" s="131">
        <v>400</v>
      </c>
      <c r="D142" s="131">
        <v>277</v>
      </c>
      <c r="E142" s="131">
        <v>122</v>
      </c>
      <c r="F142" s="131">
        <v>-123</v>
      </c>
      <c r="G142" s="131">
        <v>-155</v>
      </c>
      <c r="H142" s="131">
        <v>-278</v>
      </c>
      <c r="I142" s="174">
        <v>-0.308</v>
      </c>
      <c r="J142" s="174">
        <v>-0.56000000000000005</v>
      </c>
      <c r="K142" s="730">
        <v>-0.69499999999999995</v>
      </c>
      <c r="L142" s="39"/>
      <c r="M142" s="39"/>
      <c r="N142" s="39"/>
      <c r="O142" s="39"/>
      <c r="P142" s="39"/>
      <c r="Q142" s="39"/>
    </row>
    <row r="143" spans="1:17" s="49" customFormat="1">
      <c r="A143" s="754"/>
      <c r="B143" s="629" t="s">
        <v>249</v>
      </c>
      <c r="C143" s="133">
        <v>1147</v>
      </c>
      <c r="D143" s="131">
        <v>539</v>
      </c>
      <c r="E143" s="131">
        <v>339</v>
      </c>
      <c r="F143" s="131">
        <v>-608</v>
      </c>
      <c r="G143" s="131">
        <v>-200</v>
      </c>
      <c r="H143" s="131">
        <v>-808</v>
      </c>
      <c r="I143" s="174">
        <v>-0.53</v>
      </c>
      <c r="J143" s="174">
        <v>-0.371</v>
      </c>
      <c r="K143" s="730">
        <v>-0.70399999999999996</v>
      </c>
      <c r="L143" s="39"/>
      <c r="M143" s="39"/>
      <c r="N143" s="39"/>
      <c r="O143" s="39"/>
      <c r="P143" s="39"/>
      <c r="Q143" s="39"/>
    </row>
    <row r="144" spans="1:17" s="49" customFormat="1">
      <c r="A144" s="755" t="s">
        <v>250</v>
      </c>
      <c r="B144" s="622" t="s">
        <v>3</v>
      </c>
      <c r="C144" s="128">
        <v>172</v>
      </c>
      <c r="D144" s="128">
        <v>109</v>
      </c>
      <c r="E144" s="128">
        <v>59</v>
      </c>
      <c r="F144" s="128">
        <v>-63</v>
      </c>
      <c r="G144" s="128">
        <v>-50</v>
      </c>
      <c r="H144" s="128">
        <v>-113</v>
      </c>
      <c r="I144" s="173">
        <v>-0.36599999999999999</v>
      </c>
      <c r="J144" s="173">
        <v>-0.45900000000000002</v>
      </c>
      <c r="K144" s="729">
        <v>-0.65700000000000003</v>
      </c>
      <c r="L144" s="39"/>
      <c r="M144" s="39"/>
      <c r="N144" s="39"/>
      <c r="O144" s="39"/>
      <c r="P144" s="39"/>
      <c r="Q144" s="39"/>
    </row>
    <row r="145" spans="1:17" s="49" customFormat="1">
      <c r="A145" s="755"/>
      <c r="B145" s="622" t="s">
        <v>4</v>
      </c>
      <c r="C145" s="128">
        <v>33</v>
      </c>
      <c r="D145" s="128">
        <v>21</v>
      </c>
      <c r="E145" s="128">
        <v>14</v>
      </c>
      <c r="F145" s="128">
        <v>-12</v>
      </c>
      <c r="G145" s="128">
        <v>-7</v>
      </c>
      <c r="H145" s="128">
        <v>-19</v>
      </c>
      <c r="I145" s="173">
        <v>-0.36399999999999999</v>
      </c>
      <c r="J145" s="173">
        <v>-0.33300000000000002</v>
      </c>
      <c r="K145" s="729">
        <v>-0.57599999999999996</v>
      </c>
      <c r="L145" s="39"/>
      <c r="M145" s="39"/>
      <c r="N145" s="39"/>
      <c r="O145" s="39"/>
      <c r="P145" s="39"/>
      <c r="Q145" s="39"/>
    </row>
    <row r="146" spans="1:17" s="49" customFormat="1">
      <c r="A146" s="755"/>
      <c r="B146" s="622" t="s">
        <v>5</v>
      </c>
      <c r="C146" s="128">
        <v>16</v>
      </c>
      <c r="D146" s="128">
        <v>18</v>
      </c>
      <c r="E146" s="128">
        <v>5</v>
      </c>
      <c r="F146" s="128">
        <v>2</v>
      </c>
      <c r="G146" s="128">
        <v>-13</v>
      </c>
      <c r="H146" s="128">
        <v>-11</v>
      </c>
      <c r="I146" s="173">
        <v>0.125</v>
      </c>
      <c r="J146" s="173">
        <v>-0.72199999999999998</v>
      </c>
      <c r="K146" s="729">
        <v>-0.68799999999999994</v>
      </c>
      <c r="L146" s="39"/>
      <c r="M146" s="39"/>
      <c r="N146" s="39"/>
      <c r="O146" s="39"/>
      <c r="P146" s="39"/>
      <c r="Q146" s="39"/>
    </row>
    <row r="147" spans="1:17" s="49" customFormat="1">
      <c r="A147" s="755"/>
      <c r="B147" s="622" t="s">
        <v>249</v>
      </c>
      <c r="C147" s="128">
        <v>70</v>
      </c>
      <c r="D147" s="128">
        <v>36</v>
      </c>
      <c r="E147" s="128">
        <v>25</v>
      </c>
      <c r="F147" s="128">
        <v>-34</v>
      </c>
      <c r="G147" s="128">
        <v>-11</v>
      </c>
      <c r="H147" s="128">
        <v>-45</v>
      </c>
      <c r="I147" s="173">
        <v>-0.48599999999999999</v>
      </c>
      <c r="J147" s="173">
        <v>-0.30599999999999999</v>
      </c>
      <c r="K147" s="729">
        <v>-0.64300000000000002</v>
      </c>
      <c r="L147" s="39"/>
      <c r="M147" s="39"/>
      <c r="N147" s="39"/>
      <c r="O147" s="39"/>
      <c r="P147" s="39"/>
      <c r="Q147" s="39"/>
    </row>
    <row r="148" spans="1:17" s="49" customFormat="1">
      <c r="A148" s="754" t="s">
        <v>251</v>
      </c>
      <c r="B148" s="629" t="s">
        <v>1</v>
      </c>
      <c r="C148" s="133">
        <v>8085</v>
      </c>
      <c r="D148" s="133">
        <v>6999</v>
      </c>
      <c r="E148" s="133">
        <v>3727</v>
      </c>
      <c r="F148" s="133">
        <v>-1086</v>
      </c>
      <c r="G148" s="133">
        <v>-3272</v>
      </c>
      <c r="H148" s="133">
        <v>-4358</v>
      </c>
      <c r="I148" s="174">
        <v>-0.13400000000000001</v>
      </c>
      <c r="J148" s="174">
        <v>-0.46700000000000003</v>
      </c>
      <c r="K148" s="730">
        <v>-0.53900000000000003</v>
      </c>
      <c r="L148" s="39"/>
      <c r="M148" s="39"/>
      <c r="N148" s="39"/>
      <c r="O148" s="39"/>
      <c r="P148" s="39"/>
      <c r="Q148" s="39"/>
    </row>
    <row r="149" spans="1:17" s="49" customFormat="1">
      <c r="A149" s="754"/>
      <c r="B149" s="629" t="s">
        <v>6</v>
      </c>
      <c r="C149" s="133">
        <v>1103</v>
      </c>
      <c r="D149" s="131">
        <v>934</v>
      </c>
      <c r="E149" s="131">
        <v>592</v>
      </c>
      <c r="F149" s="131">
        <v>-169</v>
      </c>
      <c r="G149" s="131">
        <v>-342</v>
      </c>
      <c r="H149" s="131">
        <v>-511</v>
      </c>
      <c r="I149" s="174">
        <v>-0.153</v>
      </c>
      <c r="J149" s="174">
        <v>-0.36599999999999999</v>
      </c>
      <c r="K149" s="730">
        <v>-0.46300000000000002</v>
      </c>
      <c r="L149" s="39"/>
      <c r="M149" s="39"/>
      <c r="N149" s="39"/>
      <c r="O149" s="39"/>
      <c r="P149" s="39"/>
      <c r="Q149" s="39"/>
    </row>
    <row r="150" spans="1:17" s="49" customFormat="1">
      <c r="A150" s="754"/>
      <c r="B150" s="629" t="s">
        <v>2</v>
      </c>
      <c r="C150" s="131">
        <v>735</v>
      </c>
      <c r="D150" s="131">
        <v>534</v>
      </c>
      <c r="E150" s="131">
        <v>393</v>
      </c>
      <c r="F150" s="131">
        <v>-201</v>
      </c>
      <c r="G150" s="131">
        <v>-141</v>
      </c>
      <c r="H150" s="131">
        <v>-342</v>
      </c>
      <c r="I150" s="174">
        <v>-0.27300000000000002</v>
      </c>
      <c r="J150" s="174">
        <v>-0.26400000000000001</v>
      </c>
      <c r="K150" s="730">
        <v>-0.46500000000000002</v>
      </c>
      <c r="L150" s="39"/>
      <c r="M150" s="39"/>
      <c r="N150" s="39"/>
      <c r="O150" s="39"/>
      <c r="P150" s="39"/>
      <c r="Q150" s="39"/>
    </row>
    <row r="151" spans="1:17" s="49" customFormat="1">
      <c r="A151" s="754"/>
      <c r="B151" s="629" t="s">
        <v>252</v>
      </c>
      <c r="C151" s="131">
        <v>134</v>
      </c>
      <c r="D151" s="131">
        <v>141</v>
      </c>
      <c r="E151" s="131">
        <v>169</v>
      </c>
      <c r="F151" s="131">
        <v>7</v>
      </c>
      <c r="G151" s="131">
        <v>28</v>
      </c>
      <c r="H151" s="131">
        <v>35</v>
      </c>
      <c r="I151" s="174">
        <v>5.1999999999999998E-2</v>
      </c>
      <c r="J151" s="174">
        <v>0.19900000000000001</v>
      </c>
      <c r="K151" s="730">
        <v>0.26100000000000001</v>
      </c>
      <c r="L151" s="39"/>
      <c r="M151" s="39"/>
      <c r="N151" s="39"/>
      <c r="O151" s="39"/>
      <c r="P151" s="39"/>
      <c r="Q151" s="39"/>
    </row>
    <row r="152" spans="1:17" s="49" customFormat="1">
      <c r="A152" s="755" t="s">
        <v>253</v>
      </c>
      <c r="B152" s="622" t="s">
        <v>1</v>
      </c>
      <c r="C152" s="128">
        <v>983</v>
      </c>
      <c r="D152" s="128">
        <v>813</v>
      </c>
      <c r="E152" s="128">
        <v>362</v>
      </c>
      <c r="F152" s="128">
        <v>-170</v>
      </c>
      <c r="G152" s="128">
        <v>-451</v>
      </c>
      <c r="H152" s="128">
        <v>-621</v>
      </c>
      <c r="I152" s="173">
        <v>-0.17299999999999999</v>
      </c>
      <c r="J152" s="173">
        <v>-0.55500000000000005</v>
      </c>
      <c r="K152" s="729">
        <v>-0.63200000000000001</v>
      </c>
      <c r="L152" s="39"/>
      <c r="M152" s="39"/>
      <c r="N152" s="39"/>
      <c r="O152" s="39"/>
      <c r="P152" s="39"/>
      <c r="Q152" s="39"/>
    </row>
    <row r="153" spans="1:17" s="49" customFormat="1">
      <c r="A153" s="755"/>
      <c r="B153" s="622" t="s">
        <v>6</v>
      </c>
      <c r="C153" s="128">
        <v>70</v>
      </c>
      <c r="D153" s="128">
        <v>81</v>
      </c>
      <c r="E153" s="128">
        <v>51</v>
      </c>
      <c r="F153" s="128">
        <v>11</v>
      </c>
      <c r="G153" s="128">
        <v>-30</v>
      </c>
      <c r="H153" s="128">
        <v>-19</v>
      </c>
      <c r="I153" s="173">
        <v>0.157</v>
      </c>
      <c r="J153" s="173">
        <v>-0.37</v>
      </c>
      <c r="K153" s="729">
        <v>-0.27100000000000002</v>
      </c>
      <c r="L153" s="39"/>
      <c r="M153" s="39"/>
      <c r="N153" s="39"/>
      <c r="O153" s="39"/>
      <c r="P153" s="39"/>
      <c r="Q153" s="39"/>
    </row>
    <row r="154" spans="1:17" s="49" customFormat="1">
      <c r="A154" s="755"/>
      <c r="B154" s="622" t="s">
        <v>2</v>
      </c>
      <c r="C154" s="128">
        <v>26</v>
      </c>
      <c r="D154" s="128">
        <v>23</v>
      </c>
      <c r="E154" s="128">
        <v>16</v>
      </c>
      <c r="F154" s="128">
        <v>-3</v>
      </c>
      <c r="G154" s="128">
        <v>-7</v>
      </c>
      <c r="H154" s="128">
        <v>-10</v>
      </c>
      <c r="I154" s="173">
        <v>-0.115</v>
      </c>
      <c r="J154" s="173">
        <v>-0.30399999999999999</v>
      </c>
      <c r="K154" s="729">
        <v>-0.38500000000000001</v>
      </c>
      <c r="L154" s="39"/>
      <c r="M154" s="39"/>
      <c r="N154" s="39"/>
      <c r="O154" s="39"/>
      <c r="P154" s="39"/>
      <c r="Q154" s="39"/>
    </row>
    <row r="155" spans="1:17" s="49" customFormat="1">
      <c r="A155" s="755"/>
      <c r="B155" s="622" t="s">
        <v>252</v>
      </c>
      <c r="C155" s="128">
        <v>6</v>
      </c>
      <c r="D155" s="128">
        <v>7</v>
      </c>
      <c r="E155" s="128">
        <v>12</v>
      </c>
      <c r="F155" s="128">
        <v>1</v>
      </c>
      <c r="G155" s="128">
        <v>5</v>
      </c>
      <c r="H155" s="128">
        <v>6</v>
      </c>
      <c r="I155" s="173">
        <v>0.16700000000000001</v>
      </c>
      <c r="J155" s="173">
        <v>0.71399999999999997</v>
      </c>
      <c r="K155" s="729">
        <v>1</v>
      </c>
      <c r="L155" s="39"/>
      <c r="M155" s="39"/>
      <c r="N155" s="39"/>
      <c r="O155" s="39"/>
      <c r="P155" s="39"/>
      <c r="Q155" s="39"/>
    </row>
    <row r="156" spans="1:17" s="49" customFormat="1">
      <c r="A156" s="754" t="s">
        <v>254</v>
      </c>
      <c r="B156" s="629" t="s">
        <v>255</v>
      </c>
      <c r="C156" s="133">
        <v>8416</v>
      </c>
      <c r="D156" s="133">
        <v>5694</v>
      </c>
      <c r="E156" s="133">
        <v>2972</v>
      </c>
      <c r="F156" s="133">
        <v>-2722</v>
      </c>
      <c r="G156" s="133">
        <v>-2722</v>
      </c>
      <c r="H156" s="133">
        <v>-5444</v>
      </c>
      <c r="I156" s="174">
        <v>-0.32300000000000001</v>
      </c>
      <c r="J156" s="174">
        <v>-0.47799999999999998</v>
      </c>
      <c r="K156" s="730">
        <v>-0.64700000000000002</v>
      </c>
      <c r="L156" s="39"/>
      <c r="M156" s="39"/>
      <c r="N156" s="39"/>
      <c r="O156" s="39"/>
      <c r="P156" s="39"/>
      <c r="Q156" s="39"/>
    </row>
    <row r="157" spans="1:17" s="49" customFormat="1">
      <c r="A157" s="754"/>
      <c r="B157" s="629" t="s">
        <v>256</v>
      </c>
      <c r="C157" s="131">
        <v>31</v>
      </c>
      <c r="D157" s="131">
        <v>108</v>
      </c>
      <c r="E157" s="131">
        <v>118</v>
      </c>
      <c r="F157" s="131">
        <v>77</v>
      </c>
      <c r="G157" s="131">
        <v>10</v>
      </c>
      <c r="H157" s="131">
        <v>87</v>
      </c>
      <c r="I157" s="174">
        <v>2.484</v>
      </c>
      <c r="J157" s="174">
        <v>9.2999999999999999E-2</v>
      </c>
      <c r="K157" s="730">
        <v>2.806</v>
      </c>
      <c r="L157" s="39"/>
      <c r="M157" s="39"/>
      <c r="N157" s="39"/>
      <c r="O157" s="39"/>
      <c r="P157" s="39"/>
      <c r="Q157" s="39"/>
    </row>
    <row r="158" spans="1:17" s="49" customFormat="1">
      <c r="A158" s="755" t="s">
        <v>257</v>
      </c>
      <c r="B158" s="622" t="s">
        <v>255</v>
      </c>
      <c r="C158" s="125">
        <v>2486</v>
      </c>
      <c r="D158" s="125">
        <v>1689</v>
      </c>
      <c r="E158" s="128">
        <v>914</v>
      </c>
      <c r="F158" s="128">
        <v>-797</v>
      </c>
      <c r="G158" s="128">
        <v>-775</v>
      </c>
      <c r="H158" s="125">
        <v>-1572</v>
      </c>
      <c r="I158" s="173">
        <v>-0.32100000000000001</v>
      </c>
      <c r="J158" s="173">
        <v>-0.45900000000000002</v>
      </c>
      <c r="K158" s="729">
        <v>-0.63200000000000001</v>
      </c>
      <c r="L158" s="39"/>
      <c r="M158" s="39"/>
      <c r="N158" s="39"/>
      <c r="O158" s="39"/>
      <c r="P158" s="39"/>
      <c r="Q158" s="39"/>
    </row>
    <row r="159" spans="1:17" s="49" customFormat="1">
      <c r="A159" s="755"/>
      <c r="B159" s="622" t="s">
        <v>256</v>
      </c>
      <c r="C159" s="128">
        <v>3</v>
      </c>
      <c r="D159" s="128">
        <v>11</v>
      </c>
      <c r="E159" s="128">
        <v>13</v>
      </c>
      <c r="F159" s="128">
        <v>8</v>
      </c>
      <c r="G159" s="128">
        <v>2</v>
      </c>
      <c r="H159" s="128">
        <v>10</v>
      </c>
      <c r="I159" s="173">
        <v>2.6669999999999998</v>
      </c>
      <c r="J159" s="173">
        <v>0.182</v>
      </c>
      <c r="K159" s="729">
        <v>3.3330000000000002</v>
      </c>
      <c r="L159" s="39"/>
      <c r="M159" s="39"/>
      <c r="N159" s="39"/>
      <c r="O159" s="39"/>
      <c r="P159" s="39"/>
      <c r="Q159" s="39"/>
    </row>
    <row r="160" spans="1:17" s="49" customFormat="1">
      <c r="A160" s="754" t="s">
        <v>258</v>
      </c>
      <c r="B160" s="629" t="s">
        <v>259</v>
      </c>
      <c r="C160" s="131">
        <v>7</v>
      </c>
      <c r="D160" s="131">
        <v>3</v>
      </c>
      <c r="E160" s="131">
        <v>8</v>
      </c>
      <c r="F160" s="131">
        <v>-4</v>
      </c>
      <c r="G160" s="131">
        <v>5</v>
      </c>
      <c r="H160" s="131">
        <v>1</v>
      </c>
      <c r="I160" s="174">
        <v>-0.57099999999999995</v>
      </c>
      <c r="J160" s="174">
        <v>1.667</v>
      </c>
      <c r="K160" s="730">
        <v>0.14299999999999999</v>
      </c>
      <c r="L160" s="39"/>
      <c r="M160" s="39"/>
      <c r="N160" s="39"/>
      <c r="O160" s="39"/>
      <c r="P160" s="39"/>
      <c r="Q160" s="39"/>
    </row>
    <row r="161" spans="1:17" s="49" customFormat="1">
      <c r="A161" s="754"/>
      <c r="B161" s="629" t="s">
        <v>260</v>
      </c>
      <c r="C161" s="131">
        <v>68</v>
      </c>
      <c r="D161" s="131">
        <v>152</v>
      </c>
      <c r="E161" s="131">
        <v>38</v>
      </c>
      <c r="F161" s="131">
        <v>84</v>
      </c>
      <c r="G161" s="131">
        <v>-114</v>
      </c>
      <c r="H161" s="131">
        <v>-30</v>
      </c>
      <c r="I161" s="174">
        <v>1.2350000000000001</v>
      </c>
      <c r="J161" s="174">
        <v>-0.75</v>
      </c>
      <c r="K161" s="730">
        <v>-0.441</v>
      </c>
      <c r="L161" s="39"/>
      <c r="M161" s="39"/>
      <c r="N161" s="39"/>
      <c r="O161" s="39"/>
      <c r="P161" s="39"/>
      <c r="Q161" s="39"/>
    </row>
    <row r="162" spans="1:17" s="49" customFormat="1">
      <c r="A162" s="755" t="s">
        <v>261</v>
      </c>
      <c r="B162" s="622" t="s">
        <v>259</v>
      </c>
      <c r="C162" s="128">
        <v>34</v>
      </c>
      <c r="D162" s="128">
        <v>40</v>
      </c>
      <c r="E162" s="128">
        <v>38</v>
      </c>
      <c r="F162" s="128">
        <v>6</v>
      </c>
      <c r="G162" s="128">
        <v>-2</v>
      </c>
      <c r="H162" s="128">
        <v>4</v>
      </c>
      <c r="I162" s="173">
        <v>0.17599999999999999</v>
      </c>
      <c r="J162" s="173">
        <v>-0.05</v>
      </c>
      <c r="K162" s="729">
        <v>0.11799999999999999</v>
      </c>
      <c r="L162" s="39"/>
      <c r="M162" s="39"/>
      <c r="N162" s="39"/>
      <c r="O162" s="39"/>
      <c r="P162" s="39"/>
      <c r="Q162" s="39"/>
    </row>
    <row r="163" spans="1:17" s="49" customFormat="1">
      <c r="A163" s="755"/>
      <c r="B163" s="622" t="s">
        <v>260</v>
      </c>
      <c r="C163" s="128">
        <v>39</v>
      </c>
      <c r="D163" s="128">
        <v>34</v>
      </c>
      <c r="E163" s="128">
        <v>13</v>
      </c>
      <c r="F163" s="128">
        <v>-5</v>
      </c>
      <c r="G163" s="128">
        <v>-21</v>
      </c>
      <c r="H163" s="128">
        <v>-26</v>
      </c>
      <c r="I163" s="173">
        <v>-0.128</v>
      </c>
      <c r="J163" s="173">
        <v>-0.61799999999999999</v>
      </c>
      <c r="K163" s="729">
        <v>-0.66700000000000004</v>
      </c>
      <c r="L163" s="39"/>
      <c r="M163" s="39"/>
      <c r="N163" s="39"/>
      <c r="O163" s="39"/>
      <c r="P163" s="39"/>
      <c r="Q163" s="39"/>
    </row>
  </sheetData>
  <mergeCells count="32">
    <mergeCell ref="A4:B4"/>
    <mergeCell ref="A5:A9"/>
    <mergeCell ref="A10:A14"/>
    <mergeCell ref="A15:A19"/>
    <mergeCell ref="A20:A24"/>
    <mergeCell ref="A25:A29"/>
    <mergeCell ref="A30:A34"/>
    <mergeCell ref="A35:A39"/>
    <mergeCell ref="A40:A59"/>
    <mergeCell ref="A60:A79"/>
    <mergeCell ref="A80:A89"/>
    <mergeCell ref="A90:A93"/>
    <mergeCell ref="A94:A97"/>
    <mergeCell ref="A98:A103"/>
    <mergeCell ref="A104:A109"/>
    <mergeCell ref="A110:A111"/>
    <mergeCell ref="A112:A113"/>
    <mergeCell ref="A114:A115"/>
    <mergeCell ref="A116:A117"/>
    <mergeCell ref="A118:A119"/>
    <mergeCell ref="A120:A121"/>
    <mergeCell ref="A122:A127"/>
    <mergeCell ref="A128:A133"/>
    <mergeCell ref="A134:A139"/>
    <mergeCell ref="A140:A143"/>
    <mergeCell ref="A144:A147"/>
    <mergeCell ref="A162:A163"/>
    <mergeCell ref="A148:A151"/>
    <mergeCell ref="A152:A155"/>
    <mergeCell ref="A156:A157"/>
    <mergeCell ref="A158:A159"/>
    <mergeCell ref="A160:A161"/>
  </mergeCells>
  <phoneticPr fontId="20" type="noConversion"/>
  <conditionalFormatting sqref="K1:P2 K164:P1048576 L3:P163">
    <cfRule type="cellIs" dxfId="9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61" orientation="portrait" useFirstPageNumber="1" r:id="rId1"/>
  <headerFooter alignWithMargins="0">
    <oddFooter>&amp;C&amp;"Arial,Negrito"- &amp;P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T31"/>
  <sheetViews>
    <sheetView showGridLines="0" zoomScaleNormal="100" workbookViewId="0"/>
  </sheetViews>
  <sheetFormatPr defaultColWidth="9.140625" defaultRowHeight="11.25"/>
  <cols>
    <col min="1" max="1" width="21.140625" style="299" customWidth="1"/>
    <col min="2" max="2" width="14.7109375" style="299" customWidth="1"/>
    <col min="3" max="6" width="15.7109375" style="299" customWidth="1"/>
    <col min="7" max="8" width="15.7109375" style="298" customWidth="1"/>
    <col min="9" max="43" width="15.7109375" style="299" customWidth="1"/>
    <col min="44" max="16384" width="9.140625" style="299"/>
  </cols>
  <sheetData>
    <row r="1" spans="1:20" s="533" customFormat="1" ht="15.75">
      <c r="A1" s="537" t="s">
        <v>822</v>
      </c>
      <c r="B1" s="537"/>
      <c r="C1" s="537"/>
      <c r="D1" s="537"/>
      <c r="E1" s="537"/>
      <c r="F1" s="537"/>
      <c r="G1" s="537"/>
      <c r="H1" s="537"/>
      <c r="I1" s="537"/>
      <c r="J1" s="537"/>
      <c r="K1" s="538"/>
      <c r="L1" s="522"/>
      <c r="M1" s="522"/>
      <c r="N1" s="532"/>
      <c r="O1" s="532"/>
      <c r="P1" s="532"/>
      <c r="Q1" s="532"/>
      <c r="R1" s="532"/>
      <c r="S1" s="532"/>
      <c r="T1" s="532"/>
    </row>
    <row r="2" spans="1:20" s="243" customFormat="1" ht="12.75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611"/>
      <c r="L2" s="145"/>
      <c r="M2" s="145"/>
      <c r="N2" s="242"/>
      <c r="O2" s="242"/>
      <c r="P2" s="242"/>
      <c r="Q2" s="242"/>
      <c r="R2" s="242"/>
      <c r="S2" s="242"/>
      <c r="T2" s="242"/>
    </row>
    <row r="3" spans="1:20" s="243" customFormat="1" ht="12.75">
      <c r="A3" s="208"/>
      <c r="B3" s="250"/>
      <c r="C3" s="754" t="s">
        <v>169</v>
      </c>
      <c r="D3" s="754"/>
      <c r="E3" s="754"/>
      <c r="F3" s="754"/>
      <c r="G3" s="754"/>
      <c r="H3" s="811" t="s">
        <v>174</v>
      </c>
      <c r="I3" s="811"/>
      <c r="J3" s="811"/>
      <c r="K3" s="811"/>
      <c r="L3" s="811"/>
      <c r="M3" s="145"/>
      <c r="N3" s="244"/>
      <c r="O3" s="244"/>
      <c r="P3" s="244"/>
      <c r="R3" s="245"/>
    </row>
    <row r="4" spans="1:20" s="56" customFormat="1" ht="33.75">
      <c r="A4" s="251"/>
      <c r="B4" s="252"/>
      <c r="C4" s="612" t="s">
        <v>7</v>
      </c>
      <c r="D4" s="612" t="s">
        <v>170</v>
      </c>
      <c r="E4" s="612" t="s">
        <v>171</v>
      </c>
      <c r="F4" s="612" t="s">
        <v>172</v>
      </c>
      <c r="G4" s="612" t="s">
        <v>173</v>
      </c>
      <c r="H4" s="625" t="s">
        <v>7</v>
      </c>
      <c r="I4" s="625" t="s">
        <v>170</v>
      </c>
      <c r="J4" s="625" t="s">
        <v>171</v>
      </c>
      <c r="K4" s="625" t="s">
        <v>172</v>
      </c>
      <c r="L4" s="625" t="s">
        <v>173</v>
      </c>
      <c r="M4" s="30"/>
    </row>
    <row r="5" spans="1:20" s="56" customFormat="1" ht="12.75">
      <c r="A5" s="808">
        <v>1989</v>
      </c>
      <c r="B5" s="623" t="s">
        <v>59</v>
      </c>
      <c r="C5" s="254">
        <v>797</v>
      </c>
      <c r="D5" s="254">
        <v>539</v>
      </c>
      <c r="E5" s="254">
        <v>659</v>
      </c>
      <c r="F5" s="254">
        <v>496</v>
      </c>
      <c r="G5" s="254">
        <v>473</v>
      </c>
      <c r="H5" s="255">
        <v>1</v>
      </c>
      <c r="I5" s="255">
        <v>0.67600000000000005</v>
      </c>
      <c r="J5" s="255">
        <v>0.82699999999999996</v>
      </c>
      <c r="K5" s="255">
        <v>0.622</v>
      </c>
      <c r="L5" s="255">
        <v>0.59299999999999997</v>
      </c>
      <c r="M5" s="31"/>
    </row>
    <row r="6" spans="1:20" s="31" customFormat="1" ht="12.75">
      <c r="A6" s="808"/>
      <c r="B6" s="623" t="s">
        <v>17</v>
      </c>
      <c r="C6" s="253">
        <v>9942</v>
      </c>
      <c r="D6" s="253">
        <v>4598</v>
      </c>
      <c r="E6" s="253">
        <v>7250</v>
      </c>
      <c r="F6" s="253">
        <v>4910</v>
      </c>
      <c r="G6" s="253">
        <v>3240</v>
      </c>
      <c r="H6" s="255">
        <v>1</v>
      </c>
      <c r="I6" s="255">
        <v>0.46200000000000002</v>
      </c>
      <c r="J6" s="255">
        <v>0.72899999999999998</v>
      </c>
      <c r="K6" s="255">
        <v>0.49399999999999999</v>
      </c>
      <c r="L6" s="255">
        <v>0.32600000000000001</v>
      </c>
      <c r="M6" s="33"/>
    </row>
    <row r="7" spans="1:20" s="31" customFormat="1" ht="12.75">
      <c r="A7" s="808"/>
      <c r="B7" s="623" t="s">
        <v>60</v>
      </c>
      <c r="C7" s="253">
        <v>5278</v>
      </c>
      <c r="D7" s="253">
        <v>3124</v>
      </c>
      <c r="E7" s="253">
        <v>3757</v>
      </c>
      <c r="F7" s="253">
        <v>3001</v>
      </c>
      <c r="G7" s="253">
        <v>3596</v>
      </c>
      <c r="H7" s="255">
        <v>1</v>
      </c>
      <c r="I7" s="255">
        <v>0.59199999999999997</v>
      </c>
      <c r="J7" s="255">
        <v>0.71199999999999997</v>
      </c>
      <c r="K7" s="255">
        <v>0.56899999999999995</v>
      </c>
      <c r="L7" s="255">
        <v>0.68100000000000005</v>
      </c>
      <c r="M7" s="34"/>
    </row>
    <row r="8" spans="1:20" s="31" customFormat="1" ht="12.75">
      <c r="A8" s="808"/>
      <c r="B8" s="623" t="s">
        <v>61</v>
      </c>
      <c r="C8" s="253">
        <v>1198</v>
      </c>
      <c r="D8" s="254">
        <v>697</v>
      </c>
      <c r="E8" s="253">
        <v>1014</v>
      </c>
      <c r="F8" s="254">
        <v>785</v>
      </c>
      <c r="G8" s="254">
        <v>921</v>
      </c>
      <c r="H8" s="255">
        <v>1</v>
      </c>
      <c r="I8" s="255">
        <v>0.58199999999999996</v>
      </c>
      <c r="J8" s="255">
        <v>0.84599999999999997</v>
      </c>
      <c r="K8" s="255">
        <v>0.65500000000000003</v>
      </c>
      <c r="L8" s="255">
        <v>0.76900000000000002</v>
      </c>
      <c r="M8" s="36"/>
      <c r="O8" s="104"/>
    </row>
    <row r="9" spans="1:20" s="35" customFormat="1" ht="12.75">
      <c r="A9" s="808"/>
      <c r="B9" s="623" t="s">
        <v>62</v>
      </c>
      <c r="C9" s="253">
        <v>1705</v>
      </c>
      <c r="D9" s="253">
        <v>1192</v>
      </c>
      <c r="E9" s="253">
        <v>1587</v>
      </c>
      <c r="F9" s="254">
        <v>944</v>
      </c>
      <c r="G9" s="253">
        <v>1505</v>
      </c>
      <c r="H9" s="255">
        <v>1</v>
      </c>
      <c r="I9" s="255">
        <v>0.69899999999999995</v>
      </c>
      <c r="J9" s="255">
        <v>0.93100000000000005</v>
      </c>
      <c r="K9" s="255">
        <v>0.55400000000000005</v>
      </c>
      <c r="L9" s="255">
        <v>0.88300000000000001</v>
      </c>
      <c r="M9" s="36"/>
    </row>
    <row r="10" spans="1:20" s="35" customFormat="1" ht="12.75">
      <c r="A10" s="808"/>
      <c r="B10" s="623" t="s">
        <v>63</v>
      </c>
      <c r="C10" s="253">
        <v>3113</v>
      </c>
      <c r="D10" s="253">
        <v>1293</v>
      </c>
      <c r="E10" s="253">
        <v>2861</v>
      </c>
      <c r="F10" s="253">
        <v>2817</v>
      </c>
      <c r="G10" s="253">
        <v>2318</v>
      </c>
      <c r="H10" s="255">
        <v>1</v>
      </c>
      <c r="I10" s="255">
        <v>0.41499999999999998</v>
      </c>
      <c r="J10" s="255">
        <v>0.91900000000000004</v>
      </c>
      <c r="K10" s="255">
        <v>0.90500000000000003</v>
      </c>
      <c r="L10" s="255">
        <v>0.745</v>
      </c>
      <c r="M10" s="36"/>
    </row>
    <row r="11" spans="1:20" s="35" customFormat="1" ht="12.75">
      <c r="A11" s="808"/>
      <c r="B11" s="623" t="s">
        <v>64</v>
      </c>
      <c r="C11" s="253">
        <v>1699</v>
      </c>
      <c r="D11" s="253">
        <v>1231</v>
      </c>
      <c r="E11" s="253">
        <v>1447</v>
      </c>
      <c r="F11" s="254">
        <v>768</v>
      </c>
      <c r="G11" s="253">
        <v>1112</v>
      </c>
      <c r="H11" s="255">
        <v>1</v>
      </c>
      <c r="I11" s="255">
        <v>0.72499999999999998</v>
      </c>
      <c r="J11" s="255">
        <v>0.85199999999999998</v>
      </c>
      <c r="K11" s="255">
        <v>0.45200000000000001</v>
      </c>
      <c r="L11" s="255">
        <v>0.65500000000000003</v>
      </c>
      <c r="M11" s="36"/>
    </row>
    <row r="12" spans="1:20" s="35" customFormat="1" ht="12.75">
      <c r="A12" s="808"/>
      <c r="B12" s="623" t="s">
        <v>65</v>
      </c>
      <c r="C12" s="254">
        <v>811</v>
      </c>
      <c r="D12" s="254">
        <v>614</v>
      </c>
      <c r="E12" s="254">
        <v>783</v>
      </c>
      <c r="F12" s="254">
        <v>416</v>
      </c>
      <c r="G12" s="254">
        <v>553</v>
      </c>
      <c r="H12" s="255">
        <v>1</v>
      </c>
      <c r="I12" s="255">
        <v>0.75700000000000001</v>
      </c>
      <c r="J12" s="255">
        <v>0.96499999999999997</v>
      </c>
      <c r="K12" s="255">
        <v>0.51300000000000001</v>
      </c>
      <c r="L12" s="255">
        <v>0.68200000000000005</v>
      </c>
      <c r="M12" s="36"/>
    </row>
    <row r="13" spans="1:20" s="35" customFormat="1" ht="12.75">
      <c r="A13" s="808"/>
      <c r="B13" s="623" t="s">
        <v>66</v>
      </c>
      <c r="C13" s="254">
        <v>69</v>
      </c>
      <c r="D13" s="254">
        <v>65</v>
      </c>
      <c r="E13" s="254">
        <v>68</v>
      </c>
      <c r="F13" s="254">
        <v>9</v>
      </c>
      <c r="G13" s="254">
        <v>15</v>
      </c>
      <c r="H13" s="255">
        <v>1</v>
      </c>
      <c r="I13" s="255">
        <v>0.94199999999999995</v>
      </c>
      <c r="J13" s="255">
        <v>0.98599999999999999</v>
      </c>
      <c r="K13" s="255">
        <v>0.13</v>
      </c>
      <c r="L13" s="255">
        <v>0.217</v>
      </c>
      <c r="M13" s="36"/>
    </row>
    <row r="14" spans="1:20" s="35" customFormat="1" ht="12.75">
      <c r="A14" s="807">
        <v>1999</v>
      </c>
      <c r="B14" s="624" t="s">
        <v>59</v>
      </c>
      <c r="C14" s="249">
        <v>578</v>
      </c>
      <c r="D14" s="249">
        <v>443</v>
      </c>
      <c r="E14" s="249">
        <v>375</v>
      </c>
      <c r="F14" s="249">
        <v>274</v>
      </c>
      <c r="G14" s="249">
        <v>300</v>
      </c>
      <c r="H14" s="256">
        <v>1</v>
      </c>
      <c r="I14" s="256">
        <v>0.76600000000000001</v>
      </c>
      <c r="J14" s="256">
        <v>0.64900000000000002</v>
      </c>
      <c r="K14" s="256">
        <v>0.47399999999999998</v>
      </c>
      <c r="L14" s="256">
        <v>0.51900000000000002</v>
      </c>
      <c r="M14" s="36"/>
    </row>
    <row r="15" spans="1:20" s="35" customFormat="1" ht="12.75">
      <c r="A15" s="807"/>
      <c r="B15" s="624" t="s">
        <v>17</v>
      </c>
      <c r="C15" s="248">
        <v>7347</v>
      </c>
      <c r="D15" s="248">
        <v>4132</v>
      </c>
      <c r="E15" s="248">
        <v>4684</v>
      </c>
      <c r="F15" s="248">
        <v>3382</v>
      </c>
      <c r="G15" s="248">
        <v>2741</v>
      </c>
      <c r="H15" s="256">
        <v>1</v>
      </c>
      <c r="I15" s="256">
        <v>0.56200000000000006</v>
      </c>
      <c r="J15" s="256">
        <v>0.63800000000000001</v>
      </c>
      <c r="K15" s="256">
        <v>0.46</v>
      </c>
      <c r="L15" s="256">
        <v>0.373</v>
      </c>
      <c r="M15" s="36"/>
    </row>
    <row r="16" spans="1:20" s="35" customFormat="1" ht="12.75">
      <c r="A16" s="807"/>
      <c r="B16" s="624" t="s">
        <v>60</v>
      </c>
      <c r="C16" s="248">
        <v>4507</v>
      </c>
      <c r="D16" s="248">
        <v>3021</v>
      </c>
      <c r="E16" s="248">
        <v>2470</v>
      </c>
      <c r="F16" s="248">
        <v>2337</v>
      </c>
      <c r="G16" s="248">
        <v>2351</v>
      </c>
      <c r="H16" s="256">
        <v>1</v>
      </c>
      <c r="I16" s="256">
        <v>0.67</v>
      </c>
      <c r="J16" s="256">
        <v>0.54800000000000004</v>
      </c>
      <c r="K16" s="256">
        <v>0.51900000000000002</v>
      </c>
      <c r="L16" s="256">
        <v>0.52200000000000002</v>
      </c>
      <c r="M16" s="36"/>
    </row>
    <row r="17" spans="1:13" s="31" customFormat="1" ht="12.75">
      <c r="A17" s="807"/>
      <c r="B17" s="624" t="s">
        <v>61</v>
      </c>
      <c r="C17" s="249">
        <v>925</v>
      </c>
      <c r="D17" s="249">
        <v>510</v>
      </c>
      <c r="E17" s="249">
        <v>700</v>
      </c>
      <c r="F17" s="249">
        <v>601</v>
      </c>
      <c r="G17" s="249">
        <v>714</v>
      </c>
      <c r="H17" s="256">
        <v>1</v>
      </c>
      <c r="I17" s="256">
        <v>0.55100000000000005</v>
      </c>
      <c r="J17" s="256">
        <v>0.75700000000000001</v>
      </c>
      <c r="K17" s="256">
        <v>0.65</v>
      </c>
      <c r="L17" s="256">
        <v>0.77200000000000002</v>
      </c>
      <c r="M17" s="37"/>
    </row>
    <row r="18" spans="1:13" s="35" customFormat="1" ht="12.75">
      <c r="A18" s="807"/>
      <c r="B18" s="624" t="s">
        <v>62</v>
      </c>
      <c r="C18" s="248">
        <v>1290</v>
      </c>
      <c r="D18" s="249">
        <v>897</v>
      </c>
      <c r="E18" s="249">
        <v>929</v>
      </c>
      <c r="F18" s="249">
        <v>699</v>
      </c>
      <c r="G18" s="249">
        <v>902</v>
      </c>
      <c r="H18" s="256">
        <v>1</v>
      </c>
      <c r="I18" s="256">
        <v>0.69499999999999995</v>
      </c>
      <c r="J18" s="256">
        <v>0.72</v>
      </c>
      <c r="K18" s="256">
        <v>0.54200000000000004</v>
      </c>
      <c r="L18" s="256">
        <v>0.69899999999999995</v>
      </c>
      <c r="M18" s="36"/>
    </row>
    <row r="19" spans="1:13" s="35" customFormat="1" ht="12.75">
      <c r="A19" s="807"/>
      <c r="B19" s="624" t="s">
        <v>63</v>
      </c>
      <c r="C19" s="248">
        <v>2647</v>
      </c>
      <c r="D19" s="249">
        <v>887</v>
      </c>
      <c r="E19" s="248">
        <v>2346</v>
      </c>
      <c r="F19" s="248">
        <v>2403</v>
      </c>
      <c r="G19" s="248">
        <v>1805</v>
      </c>
      <c r="H19" s="256">
        <v>1</v>
      </c>
      <c r="I19" s="256">
        <v>0.33500000000000002</v>
      </c>
      <c r="J19" s="256">
        <v>0.88600000000000001</v>
      </c>
      <c r="K19" s="256">
        <v>0.90800000000000003</v>
      </c>
      <c r="L19" s="256">
        <v>0.68200000000000005</v>
      </c>
      <c r="M19" s="36"/>
    </row>
    <row r="20" spans="1:13" s="35" customFormat="1" ht="12.75">
      <c r="A20" s="807"/>
      <c r="B20" s="624" t="s">
        <v>64</v>
      </c>
      <c r="C20" s="248">
        <v>1264</v>
      </c>
      <c r="D20" s="248">
        <v>1033</v>
      </c>
      <c r="E20" s="249">
        <v>942</v>
      </c>
      <c r="F20" s="249">
        <v>736</v>
      </c>
      <c r="G20" s="249">
        <v>778</v>
      </c>
      <c r="H20" s="256">
        <v>1</v>
      </c>
      <c r="I20" s="256">
        <v>0.81699999999999995</v>
      </c>
      <c r="J20" s="256">
        <v>0.745</v>
      </c>
      <c r="K20" s="256">
        <v>0.58199999999999996</v>
      </c>
      <c r="L20" s="256">
        <v>0.61599999999999999</v>
      </c>
      <c r="M20" s="36"/>
    </row>
    <row r="21" spans="1:13" s="35" customFormat="1" ht="12.75">
      <c r="A21" s="807"/>
      <c r="B21" s="624" t="s">
        <v>65</v>
      </c>
      <c r="C21" s="249">
        <v>607</v>
      </c>
      <c r="D21" s="249">
        <v>456</v>
      </c>
      <c r="E21" s="249">
        <v>530</v>
      </c>
      <c r="F21" s="249">
        <v>303</v>
      </c>
      <c r="G21" s="249">
        <v>418</v>
      </c>
      <c r="H21" s="256">
        <v>1</v>
      </c>
      <c r="I21" s="256">
        <v>0.751</v>
      </c>
      <c r="J21" s="256">
        <v>0.873</v>
      </c>
      <c r="K21" s="256">
        <v>0.499</v>
      </c>
      <c r="L21" s="256">
        <v>0.68899999999999995</v>
      </c>
      <c r="M21" s="36"/>
    </row>
    <row r="22" spans="1:13" s="35" customFormat="1" ht="12.75">
      <c r="A22" s="807"/>
      <c r="B22" s="624" t="s">
        <v>66</v>
      </c>
      <c r="C22" s="249">
        <v>65</v>
      </c>
      <c r="D22" s="249">
        <v>59</v>
      </c>
      <c r="E22" s="249">
        <v>61</v>
      </c>
      <c r="F22" s="249">
        <v>16</v>
      </c>
      <c r="G22" s="249">
        <v>25</v>
      </c>
      <c r="H22" s="256">
        <v>1</v>
      </c>
      <c r="I22" s="256">
        <v>0.90800000000000003</v>
      </c>
      <c r="J22" s="256">
        <v>0.93799999999999994</v>
      </c>
      <c r="K22" s="256">
        <v>0.246</v>
      </c>
      <c r="L22" s="256">
        <v>0.38500000000000001</v>
      </c>
      <c r="M22" s="36"/>
    </row>
    <row r="23" spans="1:13" s="35" customFormat="1" ht="12.75">
      <c r="A23" s="808">
        <v>2009</v>
      </c>
      <c r="B23" s="623" t="s">
        <v>59</v>
      </c>
      <c r="C23" s="254">
        <v>347</v>
      </c>
      <c r="D23" s="254">
        <v>312</v>
      </c>
      <c r="E23" s="254">
        <v>112</v>
      </c>
      <c r="F23" s="254">
        <v>115</v>
      </c>
      <c r="G23" s="254">
        <v>222</v>
      </c>
      <c r="H23" s="255">
        <v>1</v>
      </c>
      <c r="I23" s="255">
        <v>0.89900000000000002</v>
      </c>
      <c r="J23" s="255">
        <v>0.32300000000000001</v>
      </c>
      <c r="K23" s="255">
        <v>0.33100000000000002</v>
      </c>
      <c r="L23" s="255">
        <v>0.64</v>
      </c>
      <c r="M23" s="36"/>
    </row>
    <row r="24" spans="1:13" s="35" customFormat="1" ht="12.75">
      <c r="A24" s="808"/>
      <c r="B24" s="623" t="s">
        <v>17</v>
      </c>
      <c r="C24" s="253">
        <v>5693</v>
      </c>
      <c r="D24" s="253">
        <v>3628</v>
      </c>
      <c r="E24" s="253">
        <v>2875</v>
      </c>
      <c r="F24" s="253">
        <v>1901</v>
      </c>
      <c r="G24" s="253">
        <v>1947</v>
      </c>
      <c r="H24" s="255">
        <v>1</v>
      </c>
      <c r="I24" s="255">
        <v>0.63700000000000001</v>
      </c>
      <c r="J24" s="255">
        <v>0.505</v>
      </c>
      <c r="K24" s="255">
        <v>0.33400000000000002</v>
      </c>
      <c r="L24" s="255">
        <v>0.34200000000000003</v>
      </c>
      <c r="M24" s="36"/>
    </row>
    <row r="25" spans="1:13" s="35" customFormat="1" ht="12.75">
      <c r="A25" s="808"/>
      <c r="B25" s="623" t="s">
        <v>60</v>
      </c>
      <c r="C25" s="253">
        <v>2991</v>
      </c>
      <c r="D25" s="253">
        <v>2127</v>
      </c>
      <c r="E25" s="253">
        <v>1504</v>
      </c>
      <c r="F25" s="253">
        <v>1361</v>
      </c>
      <c r="G25" s="253">
        <v>1750</v>
      </c>
      <c r="H25" s="255">
        <v>1</v>
      </c>
      <c r="I25" s="255">
        <v>0.71099999999999997</v>
      </c>
      <c r="J25" s="255">
        <v>0.503</v>
      </c>
      <c r="K25" s="255">
        <v>0.45500000000000002</v>
      </c>
      <c r="L25" s="255">
        <v>0.58499999999999996</v>
      </c>
      <c r="M25" s="36"/>
    </row>
    <row r="26" spans="1:13" s="35" customFormat="1" ht="12.75">
      <c r="A26" s="808"/>
      <c r="B26" s="623" t="s">
        <v>61</v>
      </c>
      <c r="C26" s="254">
        <v>405</v>
      </c>
      <c r="D26" s="254">
        <v>311</v>
      </c>
      <c r="E26" s="254">
        <v>274</v>
      </c>
      <c r="F26" s="254">
        <v>278</v>
      </c>
      <c r="G26" s="254">
        <v>372</v>
      </c>
      <c r="H26" s="255">
        <v>1</v>
      </c>
      <c r="I26" s="255">
        <v>0.76800000000000002</v>
      </c>
      <c r="J26" s="255">
        <v>0.67700000000000005</v>
      </c>
      <c r="K26" s="255">
        <v>0.68600000000000005</v>
      </c>
      <c r="L26" s="255">
        <v>0.91900000000000004</v>
      </c>
      <c r="M26" s="36"/>
    </row>
    <row r="27" spans="1:13" s="35" customFormat="1" ht="12.75">
      <c r="A27" s="808"/>
      <c r="B27" s="623" t="s">
        <v>62</v>
      </c>
      <c r="C27" s="253">
        <v>1146</v>
      </c>
      <c r="D27" s="254">
        <v>843</v>
      </c>
      <c r="E27" s="254">
        <v>676</v>
      </c>
      <c r="F27" s="254">
        <v>628</v>
      </c>
      <c r="G27" s="254">
        <v>880</v>
      </c>
      <c r="H27" s="255">
        <v>1</v>
      </c>
      <c r="I27" s="255">
        <v>0.73599999999999999</v>
      </c>
      <c r="J27" s="255">
        <v>0.59</v>
      </c>
      <c r="K27" s="255">
        <v>0.54800000000000004</v>
      </c>
      <c r="L27" s="255">
        <v>0.76800000000000002</v>
      </c>
      <c r="M27" s="36"/>
    </row>
    <row r="28" spans="1:13" s="35" customFormat="1" ht="12.75">
      <c r="A28" s="808"/>
      <c r="B28" s="623" t="s">
        <v>63</v>
      </c>
      <c r="C28" s="253">
        <v>1594</v>
      </c>
      <c r="D28" s="254">
        <v>741</v>
      </c>
      <c r="E28" s="254">
        <v>890</v>
      </c>
      <c r="F28" s="253">
        <v>1244</v>
      </c>
      <c r="G28" s="253">
        <v>1171</v>
      </c>
      <c r="H28" s="255">
        <v>1</v>
      </c>
      <c r="I28" s="255">
        <v>0.46500000000000002</v>
      </c>
      <c r="J28" s="255">
        <v>0.55800000000000005</v>
      </c>
      <c r="K28" s="255">
        <v>0.78</v>
      </c>
      <c r="L28" s="255">
        <v>0.73499999999999999</v>
      </c>
      <c r="M28" s="36"/>
    </row>
    <row r="29" spans="1:13" s="35" customFormat="1" ht="12.75">
      <c r="A29" s="808"/>
      <c r="B29" s="623" t="s">
        <v>64</v>
      </c>
      <c r="C29" s="254">
        <v>855</v>
      </c>
      <c r="D29" s="254">
        <v>742</v>
      </c>
      <c r="E29" s="254">
        <v>409</v>
      </c>
      <c r="F29" s="254">
        <v>266</v>
      </c>
      <c r="G29" s="254">
        <v>552</v>
      </c>
      <c r="H29" s="255">
        <v>1</v>
      </c>
      <c r="I29" s="255">
        <v>0.86799999999999999</v>
      </c>
      <c r="J29" s="255">
        <v>0.47799999999999998</v>
      </c>
      <c r="K29" s="255">
        <v>0.311</v>
      </c>
      <c r="L29" s="255">
        <v>0.64600000000000002</v>
      </c>
      <c r="M29" s="36"/>
    </row>
    <row r="30" spans="1:13" s="31" customFormat="1" ht="12.75">
      <c r="A30" s="808"/>
      <c r="B30" s="623" t="s">
        <v>65</v>
      </c>
      <c r="C30" s="254">
        <v>424</v>
      </c>
      <c r="D30" s="254">
        <v>380</v>
      </c>
      <c r="E30" s="254">
        <v>241</v>
      </c>
      <c r="F30" s="254">
        <v>139</v>
      </c>
      <c r="G30" s="254">
        <v>202</v>
      </c>
      <c r="H30" s="255">
        <v>1</v>
      </c>
      <c r="I30" s="255">
        <v>0.89600000000000002</v>
      </c>
      <c r="J30" s="255">
        <v>0.56799999999999995</v>
      </c>
      <c r="K30" s="255">
        <v>0.32800000000000001</v>
      </c>
      <c r="L30" s="255">
        <v>0.47599999999999998</v>
      </c>
      <c r="M30" s="36"/>
    </row>
    <row r="31" spans="1:13" s="35" customFormat="1" ht="12.75">
      <c r="A31" s="808"/>
      <c r="B31" s="623" t="s">
        <v>66</v>
      </c>
      <c r="C31" s="254">
        <v>56</v>
      </c>
      <c r="D31" s="254">
        <v>52</v>
      </c>
      <c r="E31" s="254">
        <v>46</v>
      </c>
      <c r="F31" s="254">
        <v>43</v>
      </c>
      <c r="G31" s="254">
        <v>47</v>
      </c>
      <c r="H31" s="255">
        <v>1</v>
      </c>
      <c r="I31" s="255">
        <v>0.92900000000000005</v>
      </c>
      <c r="J31" s="255">
        <v>0.82099999999999995</v>
      </c>
      <c r="K31" s="255">
        <v>0.76800000000000002</v>
      </c>
      <c r="L31" s="255">
        <v>0.83899999999999997</v>
      </c>
      <c r="M31" s="36"/>
    </row>
  </sheetData>
  <mergeCells count="6">
    <mergeCell ref="A23:A31"/>
    <mergeCell ref="A2:J2"/>
    <mergeCell ref="C3:G3"/>
    <mergeCell ref="H3:L3"/>
    <mergeCell ref="A5:A13"/>
    <mergeCell ref="A14:A22"/>
  </mergeCells>
  <phoneticPr fontId="20" type="noConversion"/>
  <pageMargins left="0.59055118110236227" right="0.59055118110236227" top="0.59055118110236227" bottom="0.59055118110236227" header="0" footer="0.39370078740157483"/>
  <pageSetup paperSize="9" scale="91" firstPageNumber="208" orientation="portrait" useFirstPageNumber="1" r:id="rId1"/>
  <headerFooter alignWithMargins="0">
    <oddFooter>&amp;C&amp;"Arial,Negrito"-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V31"/>
  <sheetViews>
    <sheetView showGridLines="0" workbookViewId="0"/>
  </sheetViews>
  <sheetFormatPr defaultColWidth="7.85546875" defaultRowHeight="12.75"/>
  <cols>
    <col min="1" max="1" width="16.140625" style="39" customWidth="1"/>
    <col min="2" max="2" width="14" style="39" customWidth="1"/>
    <col min="3" max="43" width="15.7109375" style="39" customWidth="1"/>
    <col min="44" max="16384" width="7.85546875" style="39"/>
  </cols>
  <sheetData>
    <row r="1" spans="1:22" s="533" customFormat="1" ht="15.75">
      <c r="A1" s="715" t="s">
        <v>823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522"/>
      <c r="O1" s="522"/>
      <c r="P1" s="522"/>
      <c r="Q1" s="532"/>
      <c r="R1" s="532"/>
      <c r="S1" s="532"/>
      <c r="T1" s="532"/>
      <c r="U1" s="532"/>
      <c r="V1" s="532"/>
    </row>
    <row r="2" spans="1:22" s="243" customFormat="1">
      <c r="A2" s="812"/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145"/>
      <c r="O2" s="145"/>
      <c r="P2" s="145"/>
      <c r="Q2" s="242"/>
      <c r="R2" s="242"/>
      <c r="S2" s="242"/>
      <c r="T2" s="242"/>
      <c r="U2" s="242"/>
      <c r="V2" s="242"/>
    </row>
    <row r="3" spans="1:22" s="243" customFormat="1">
      <c r="A3" s="208"/>
      <c r="B3" s="250"/>
      <c r="C3" s="754" t="s">
        <v>175</v>
      </c>
      <c r="D3" s="754"/>
      <c r="E3" s="754"/>
      <c r="F3" s="754"/>
      <c r="G3" s="754"/>
      <c r="H3" s="811" t="s">
        <v>179</v>
      </c>
      <c r="I3" s="811"/>
      <c r="J3" s="811"/>
      <c r="K3" s="811"/>
      <c r="L3" s="811"/>
      <c r="M3" s="754" t="s">
        <v>180</v>
      </c>
      <c r="N3" s="754"/>
      <c r="O3" s="754"/>
      <c r="P3" s="754"/>
      <c r="Q3" s="754"/>
      <c r="R3" s="257"/>
      <c r="T3" s="245"/>
    </row>
    <row r="4" spans="1:22" s="56" customFormat="1" ht="22.5">
      <c r="A4" s="251"/>
      <c r="B4" s="252"/>
      <c r="C4" s="612" t="s">
        <v>7</v>
      </c>
      <c r="D4" s="612" t="s">
        <v>176</v>
      </c>
      <c r="E4" s="612" t="s">
        <v>177</v>
      </c>
      <c r="F4" s="612" t="s">
        <v>0</v>
      </c>
      <c r="G4" s="612" t="s">
        <v>178</v>
      </c>
      <c r="H4" s="625" t="s">
        <v>7</v>
      </c>
      <c r="I4" s="625" t="s">
        <v>176</v>
      </c>
      <c r="J4" s="625" t="s">
        <v>177</v>
      </c>
      <c r="K4" s="625" t="s">
        <v>0</v>
      </c>
      <c r="L4" s="625" t="s">
        <v>178</v>
      </c>
      <c r="M4" s="612" t="s">
        <v>7</v>
      </c>
      <c r="N4" s="612" t="s">
        <v>176</v>
      </c>
      <c r="O4" s="612" t="s">
        <v>177</v>
      </c>
      <c r="P4" s="612" t="s">
        <v>0</v>
      </c>
      <c r="Q4" s="612" t="s">
        <v>178</v>
      </c>
    </row>
    <row r="5" spans="1:22" s="56" customFormat="1">
      <c r="A5" s="808">
        <v>1989</v>
      </c>
      <c r="B5" s="623" t="s">
        <v>59</v>
      </c>
      <c r="C5" s="253">
        <v>4536</v>
      </c>
      <c r="D5" s="253">
        <v>3915</v>
      </c>
      <c r="E5" s="254">
        <v>439</v>
      </c>
      <c r="F5" s="254">
        <v>163</v>
      </c>
      <c r="G5" s="254">
        <v>18</v>
      </c>
      <c r="H5" s="255">
        <v>1</v>
      </c>
      <c r="I5" s="255">
        <v>0.86299999999999999</v>
      </c>
      <c r="J5" s="255">
        <v>9.7000000000000003E-2</v>
      </c>
      <c r="K5" s="255">
        <v>3.5999999999999997E-2</v>
      </c>
      <c r="L5" s="255">
        <v>4.0000000000000001E-3</v>
      </c>
      <c r="M5" s="254">
        <v>5.7</v>
      </c>
      <c r="N5" s="254">
        <v>7.3</v>
      </c>
      <c r="O5" s="254">
        <v>0.7</v>
      </c>
      <c r="P5" s="254">
        <v>0.3</v>
      </c>
      <c r="Q5" s="254">
        <v>0.04</v>
      </c>
    </row>
    <row r="6" spans="1:22" s="45" customFormat="1">
      <c r="A6" s="808"/>
      <c r="B6" s="623" t="s">
        <v>17</v>
      </c>
      <c r="C6" s="253">
        <v>40020</v>
      </c>
      <c r="D6" s="253">
        <v>33156</v>
      </c>
      <c r="E6" s="253">
        <v>4890</v>
      </c>
      <c r="F6" s="253">
        <v>1824</v>
      </c>
      <c r="G6" s="254">
        <v>150</v>
      </c>
      <c r="H6" s="255">
        <v>1</v>
      </c>
      <c r="I6" s="255">
        <v>0.82799999999999996</v>
      </c>
      <c r="J6" s="255">
        <v>0.122</v>
      </c>
      <c r="K6" s="255">
        <v>4.5999999999999999E-2</v>
      </c>
      <c r="L6" s="255">
        <v>4.0000000000000001E-3</v>
      </c>
      <c r="M6" s="254">
        <v>4</v>
      </c>
      <c r="N6" s="254">
        <v>7.2</v>
      </c>
      <c r="O6" s="254">
        <v>0.7</v>
      </c>
      <c r="P6" s="254">
        <v>0.4</v>
      </c>
      <c r="Q6" s="254">
        <v>0.05</v>
      </c>
    </row>
    <row r="7" spans="1:22" s="45" customFormat="1">
      <c r="A7" s="808"/>
      <c r="B7" s="623" t="s">
        <v>60</v>
      </c>
      <c r="C7" s="253">
        <v>22875</v>
      </c>
      <c r="D7" s="253">
        <v>18827</v>
      </c>
      <c r="E7" s="253">
        <v>2989</v>
      </c>
      <c r="F7" s="254">
        <v>882</v>
      </c>
      <c r="G7" s="254">
        <v>177</v>
      </c>
      <c r="H7" s="255">
        <v>1</v>
      </c>
      <c r="I7" s="255">
        <v>0.82299999999999995</v>
      </c>
      <c r="J7" s="255">
        <v>0.13100000000000001</v>
      </c>
      <c r="K7" s="255">
        <v>3.9E-2</v>
      </c>
      <c r="L7" s="255">
        <v>8.0000000000000002E-3</v>
      </c>
      <c r="M7" s="254">
        <v>4.3</v>
      </c>
      <c r="N7" s="254">
        <v>6</v>
      </c>
      <c r="O7" s="254">
        <v>0.8</v>
      </c>
      <c r="P7" s="254">
        <v>0.3</v>
      </c>
      <c r="Q7" s="254">
        <v>0.05</v>
      </c>
    </row>
    <row r="8" spans="1:22" s="45" customFormat="1">
      <c r="A8" s="808"/>
      <c r="B8" s="623" t="s">
        <v>61</v>
      </c>
      <c r="C8" s="253">
        <v>3234</v>
      </c>
      <c r="D8" s="253">
        <v>2173</v>
      </c>
      <c r="E8" s="254">
        <v>732</v>
      </c>
      <c r="F8" s="254">
        <v>285</v>
      </c>
      <c r="G8" s="254">
        <v>43</v>
      </c>
      <c r="H8" s="255">
        <v>1</v>
      </c>
      <c r="I8" s="255">
        <v>0.67200000000000004</v>
      </c>
      <c r="J8" s="255">
        <v>0.22600000000000001</v>
      </c>
      <c r="K8" s="255">
        <v>8.7999999999999995E-2</v>
      </c>
      <c r="L8" s="255">
        <v>1.2999999999999999E-2</v>
      </c>
      <c r="M8" s="254">
        <v>2.7</v>
      </c>
      <c r="N8" s="254">
        <v>3.1</v>
      </c>
      <c r="O8" s="258">
        <v>0.7</v>
      </c>
      <c r="P8" s="254">
        <v>0.4</v>
      </c>
      <c r="Q8" s="254">
        <v>0.05</v>
      </c>
    </row>
    <row r="9" spans="1:22" s="38" customFormat="1">
      <c r="A9" s="808"/>
      <c r="B9" s="623" t="s">
        <v>62</v>
      </c>
      <c r="C9" s="253">
        <v>11565</v>
      </c>
      <c r="D9" s="253">
        <v>10279</v>
      </c>
      <c r="E9" s="253">
        <v>1085</v>
      </c>
      <c r="F9" s="254">
        <v>158</v>
      </c>
      <c r="G9" s="254">
        <v>43</v>
      </c>
      <c r="H9" s="255">
        <v>1</v>
      </c>
      <c r="I9" s="255">
        <v>0.88900000000000001</v>
      </c>
      <c r="J9" s="255">
        <v>9.4E-2</v>
      </c>
      <c r="K9" s="255">
        <v>1.4E-2</v>
      </c>
      <c r="L9" s="255">
        <v>4.0000000000000001E-3</v>
      </c>
      <c r="M9" s="254">
        <v>6.8</v>
      </c>
      <c r="N9" s="254">
        <v>8.6</v>
      </c>
      <c r="O9" s="254">
        <v>0.7</v>
      </c>
      <c r="P9" s="254">
        <v>0.2</v>
      </c>
      <c r="Q9" s="254">
        <v>0.03</v>
      </c>
    </row>
    <row r="10" spans="1:22" s="38" customFormat="1">
      <c r="A10" s="808"/>
      <c r="B10" s="623" t="s">
        <v>63</v>
      </c>
      <c r="C10" s="253">
        <v>17578</v>
      </c>
      <c r="D10" s="253">
        <v>14993</v>
      </c>
      <c r="E10" s="253">
        <v>1216</v>
      </c>
      <c r="F10" s="253">
        <v>1300</v>
      </c>
      <c r="G10" s="254">
        <v>68</v>
      </c>
      <c r="H10" s="255">
        <v>1</v>
      </c>
      <c r="I10" s="255">
        <v>0.85299999999999998</v>
      </c>
      <c r="J10" s="255">
        <v>6.9000000000000006E-2</v>
      </c>
      <c r="K10" s="255">
        <v>7.3999999999999996E-2</v>
      </c>
      <c r="L10" s="255">
        <v>4.0000000000000001E-3</v>
      </c>
      <c r="M10" s="254">
        <v>5.6</v>
      </c>
      <c r="N10" s="254">
        <v>11.6</v>
      </c>
      <c r="O10" s="254">
        <v>0.4</v>
      </c>
      <c r="P10" s="254">
        <v>0.5</v>
      </c>
      <c r="Q10" s="254">
        <v>0.03</v>
      </c>
    </row>
    <row r="11" spans="1:22" s="38" customFormat="1">
      <c r="A11" s="808"/>
      <c r="B11" s="623" t="s">
        <v>64</v>
      </c>
      <c r="C11" s="253">
        <v>8843</v>
      </c>
      <c r="D11" s="253">
        <v>7734</v>
      </c>
      <c r="E11" s="254">
        <v>936</v>
      </c>
      <c r="F11" s="254">
        <v>121</v>
      </c>
      <c r="G11" s="254">
        <v>52</v>
      </c>
      <c r="H11" s="255">
        <v>1</v>
      </c>
      <c r="I11" s="255">
        <v>0.875</v>
      </c>
      <c r="J11" s="255">
        <v>0.106</v>
      </c>
      <c r="K11" s="255">
        <v>1.4E-2</v>
      </c>
      <c r="L11" s="255">
        <v>6.0000000000000001E-3</v>
      </c>
      <c r="M11" s="254">
        <v>5.2</v>
      </c>
      <c r="N11" s="254">
        <v>6.3</v>
      </c>
      <c r="O11" s="254">
        <v>0.6</v>
      </c>
      <c r="P11" s="254">
        <v>0.2</v>
      </c>
      <c r="Q11" s="254">
        <v>0.05</v>
      </c>
    </row>
    <row r="12" spans="1:22" s="38" customFormat="1">
      <c r="A12" s="808"/>
      <c r="B12" s="623" t="s">
        <v>65</v>
      </c>
      <c r="C12" s="253">
        <v>9178</v>
      </c>
      <c r="D12" s="253">
        <v>8848</v>
      </c>
      <c r="E12" s="254">
        <v>284</v>
      </c>
      <c r="F12" s="254">
        <v>36</v>
      </c>
      <c r="G12" s="254">
        <v>9</v>
      </c>
      <c r="H12" s="255">
        <v>1</v>
      </c>
      <c r="I12" s="255">
        <v>0.96399999999999997</v>
      </c>
      <c r="J12" s="255">
        <v>3.1E-2</v>
      </c>
      <c r="K12" s="255">
        <v>4.0000000000000001E-3</v>
      </c>
      <c r="L12" s="255">
        <v>1E-3</v>
      </c>
      <c r="M12" s="254">
        <v>11.3</v>
      </c>
      <c r="N12" s="254">
        <v>14.4</v>
      </c>
      <c r="O12" s="254">
        <v>0.4</v>
      </c>
      <c r="P12" s="254">
        <v>0.1</v>
      </c>
      <c r="Q12" s="254">
        <v>0.02</v>
      </c>
    </row>
    <row r="13" spans="1:22" s="38" customFormat="1">
      <c r="A13" s="808"/>
      <c r="B13" s="623" t="s">
        <v>66</v>
      </c>
      <c r="C13" s="253">
        <v>1155</v>
      </c>
      <c r="D13" s="253">
        <v>1118</v>
      </c>
      <c r="E13" s="254">
        <v>36</v>
      </c>
      <c r="F13" s="254">
        <v>0</v>
      </c>
      <c r="G13" s="254">
        <v>0</v>
      </c>
      <c r="H13" s="255">
        <v>1</v>
      </c>
      <c r="I13" s="255">
        <v>0.96799999999999997</v>
      </c>
      <c r="J13" s="255">
        <v>3.1E-2</v>
      </c>
      <c r="K13" s="255">
        <v>0</v>
      </c>
      <c r="L13" s="255">
        <v>0</v>
      </c>
      <c r="M13" s="254">
        <v>16.7</v>
      </c>
      <c r="N13" s="254">
        <v>17.2</v>
      </c>
      <c r="O13" s="254">
        <v>0.5</v>
      </c>
      <c r="P13" s="254">
        <v>0</v>
      </c>
      <c r="Q13" s="254">
        <v>0</v>
      </c>
    </row>
    <row r="14" spans="1:22" s="38" customFormat="1">
      <c r="A14" s="807">
        <v>1999</v>
      </c>
      <c r="B14" s="624" t="s">
        <v>59</v>
      </c>
      <c r="C14" s="248">
        <v>4223</v>
      </c>
      <c r="D14" s="248">
        <v>3940</v>
      </c>
      <c r="E14" s="249">
        <v>194</v>
      </c>
      <c r="F14" s="249">
        <v>76</v>
      </c>
      <c r="G14" s="249">
        <v>13</v>
      </c>
      <c r="H14" s="256">
        <v>1</v>
      </c>
      <c r="I14" s="256">
        <v>0.93300000000000005</v>
      </c>
      <c r="J14" s="256">
        <v>4.5999999999999999E-2</v>
      </c>
      <c r="K14" s="256">
        <v>1.7999999999999999E-2</v>
      </c>
      <c r="L14" s="256">
        <v>3.0000000000000001E-3</v>
      </c>
      <c r="M14" s="249">
        <v>7.3</v>
      </c>
      <c r="N14" s="249">
        <v>8.9</v>
      </c>
      <c r="O14" s="249">
        <v>0.5</v>
      </c>
      <c r="P14" s="249">
        <v>0.3</v>
      </c>
      <c r="Q14" s="249">
        <v>0.04</v>
      </c>
    </row>
    <row r="15" spans="1:22" s="38" customFormat="1">
      <c r="A15" s="807"/>
      <c r="B15" s="624" t="s">
        <v>17</v>
      </c>
      <c r="C15" s="248">
        <v>41076</v>
      </c>
      <c r="D15" s="248">
        <v>34124</v>
      </c>
      <c r="E15" s="248">
        <v>5556</v>
      </c>
      <c r="F15" s="248">
        <v>1255</v>
      </c>
      <c r="G15" s="249">
        <v>141</v>
      </c>
      <c r="H15" s="256">
        <v>1</v>
      </c>
      <c r="I15" s="256">
        <v>0.83099999999999996</v>
      </c>
      <c r="J15" s="256">
        <v>0.13500000000000001</v>
      </c>
      <c r="K15" s="256">
        <v>3.1E-2</v>
      </c>
      <c r="L15" s="256">
        <v>3.0000000000000001E-3</v>
      </c>
      <c r="M15" s="249">
        <v>5.6</v>
      </c>
      <c r="N15" s="249">
        <v>8.3000000000000007</v>
      </c>
      <c r="O15" s="249">
        <v>1.2</v>
      </c>
      <c r="P15" s="249">
        <v>0.4</v>
      </c>
      <c r="Q15" s="249">
        <v>0.05</v>
      </c>
    </row>
    <row r="16" spans="1:22" s="38" customFormat="1">
      <c r="A16" s="807"/>
      <c r="B16" s="624" t="s">
        <v>60</v>
      </c>
      <c r="C16" s="248">
        <v>24354</v>
      </c>
      <c r="D16" s="248">
        <v>20478</v>
      </c>
      <c r="E16" s="248">
        <v>3002</v>
      </c>
      <c r="F16" s="249">
        <v>709</v>
      </c>
      <c r="G16" s="249">
        <v>164</v>
      </c>
      <c r="H16" s="256">
        <v>1</v>
      </c>
      <c r="I16" s="256">
        <v>0.84099999999999997</v>
      </c>
      <c r="J16" s="256">
        <v>0.123</v>
      </c>
      <c r="K16" s="256">
        <v>2.9000000000000001E-2</v>
      </c>
      <c r="L16" s="256">
        <v>7.0000000000000001E-3</v>
      </c>
      <c r="M16" s="249">
        <v>5.4</v>
      </c>
      <c r="N16" s="249">
        <v>6.8</v>
      </c>
      <c r="O16" s="249">
        <v>1.2</v>
      </c>
      <c r="P16" s="249">
        <v>0.3</v>
      </c>
      <c r="Q16" s="249">
        <v>7.0000000000000007E-2</v>
      </c>
    </row>
    <row r="17" spans="1:17" s="45" customFormat="1">
      <c r="A17" s="807"/>
      <c r="B17" s="624" t="s">
        <v>61</v>
      </c>
      <c r="C17" s="248">
        <v>3379</v>
      </c>
      <c r="D17" s="248">
        <v>2574</v>
      </c>
      <c r="E17" s="249">
        <v>546</v>
      </c>
      <c r="F17" s="249">
        <v>215</v>
      </c>
      <c r="G17" s="249">
        <v>44</v>
      </c>
      <c r="H17" s="256">
        <v>1</v>
      </c>
      <c r="I17" s="256">
        <v>0.76200000000000001</v>
      </c>
      <c r="J17" s="256">
        <v>0.16200000000000001</v>
      </c>
      <c r="K17" s="256">
        <v>6.4000000000000001E-2</v>
      </c>
      <c r="L17" s="256">
        <v>1.2999999999999999E-2</v>
      </c>
      <c r="M17" s="249">
        <v>3.7</v>
      </c>
      <c r="N17" s="249">
        <v>5</v>
      </c>
      <c r="O17" s="249">
        <v>0.8</v>
      </c>
      <c r="P17" s="249">
        <v>0.4</v>
      </c>
      <c r="Q17" s="249">
        <v>0.06</v>
      </c>
    </row>
    <row r="18" spans="1:17" s="38" customFormat="1">
      <c r="A18" s="807"/>
      <c r="B18" s="624" t="s">
        <v>62</v>
      </c>
      <c r="C18" s="248">
        <v>11434</v>
      </c>
      <c r="D18" s="248">
        <v>10538</v>
      </c>
      <c r="E18" s="249">
        <v>690</v>
      </c>
      <c r="F18" s="249">
        <v>157</v>
      </c>
      <c r="G18" s="249">
        <v>49</v>
      </c>
      <c r="H18" s="256">
        <v>1</v>
      </c>
      <c r="I18" s="256">
        <v>0.92200000000000004</v>
      </c>
      <c r="J18" s="256">
        <v>0.06</v>
      </c>
      <c r="K18" s="256">
        <v>1.4E-2</v>
      </c>
      <c r="L18" s="256">
        <v>4.0000000000000001E-3</v>
      </c>
      <c r="M18" s="249">
        <v>8.9</v>
      </c>
      <c r="N18" s="249">
        <v>11.7</v>
      </c>
      <c r="O18" s="249">
        <v>0.7</v>
      </c>
      <c r="P18" s="249">
        <v>0.2</v>
      </c>
      <c r="Q18" s="249">
        <v>0.05</v>
      </c>
    </row>
    <row r="19" spans="1:17" s="38" customFormat="1">
      <c r="A19" s="807"/>
      <c r="B19" s="624" t="s">
        <v>63</v>
      </c>
      <c r="C19" s="248">
        <v>19211</v>
      </c>
      <c r="D19" s="248">
        <v>16959</v>
      </c>
      <c r="E19" s="248">
        <v>1074</v>
      </c>
      <c r="F19" s="248">
        <v>1119</v>
      </c>
      <c r="G19" s="249">
        <v>58</v>
      </c>
      <c r="H19" s="256">
        <v>1</v>
      </c>
      <c r="I19" s="256">
        <v>0.88300000000000001</v>
      </c>
      <c r="J19" s="256">
        <v>5.6000000000000001E-2</v>
      </c>
      <c r="K19" s="256">
        <v>5.8000000000000003E-2</v>
      </c>
      <c r="L19" s="256">
        <v>3.0000000000000001E-3</v>
      </c>
      <c r="M19" s="249">
        <v>7.3</v>
      </c>
      <c r="N19" s="249">
        <v>19.100000000000001</v>
      </c>
      <c r="O19" s="249">
        <v>0.5</v>
      </c>
      <c r="P19" s="249">
        <v>0.5</v>
      </c>
      <c r="Q19" s="249">
        <v>0.03</v>
      </c>
    </row>
    <row r="20" spans="1:17" s="38" customFormat="1">
      <c r="A20" s="807"/>
      <c r="B20" s="624" t="s">
        <v>64</v>
      </c>
      <c r="C20" s="248">
        <v>8648</v>
      </c>
      <c r="D20" s="248">
        <v>7864</v>
      </c>
      <c r="E20" s="249">
        <v>653</v>
      </c>
      <c r="F20" s="249">
        <v>97</v>
      </c>
      <c r="G20" s="249">
        <v>34</v>
      </c>
      <c r="H20" s="256">
        <v>1</v>
      </c>
      <c r="I20" s="256">
        <v>0.90900000000000003</v>
      </c>
      <c r="J20" s="256">
        <v>7.5999999999999998E-2</v>
      </c>
      <c r="K20" s="256">
        <v>1.0999999999999999E-2</v>
      </c>
      <c r="L20" s="256">
        <v>4.0000000000000001E-3</v>
      </c>
      <c r="M20" s="249">
        <v>6.8</v>
      </c>
      <c r="N20" s="249">
        <v>7.6</v>
      </c>
      <c r="O20" s="249">
        <v>0.7</v>
      </c>
      <c r="P20" s="249">
        <v>0.1</v>
      </c>
      <c r="Q20" s="249">
        <v>0.04</v>
      </c>
    </row>
    <row r="21" spans="1:17" s="38" customFormat="1">
      <c r="A21" s="807"/>
      <c r="B21" s="624" t="s">
        <v>65</v>
      </c>
      <c r="C21" s="248">
        <v>8004</v>
      </c>
      <c r="D21" s="248">
        <v>7837</v>
      </c>
      <c r="E21" s="249">
        <v>125</v>
      </c>
      <c r="F21" s="249">
        <v>32</v>
      </c>
      <c r="G21" s="249">
        <v>10</v>
      </c>
      <c r="H21" s="256">
        <v>1</v>
      </c>
      <c r="I21" s="256">
        <v>0.97899999999999998</v>
      </c>
      <c r="J21" s="256">
        <v>1.6E-2</v>
      </c>
      <c r="K21" s="256">
        <v>4.0000000000000001E-3</v>
      </c>
      <c r="L21" s="256">
        <v>1E-3</v>
      </c>
      <c r="M21" s="249">
        <v>13.2</v>
      </c>
      <c r="N21" s="249">
        <v>17.2</v>
      </c>
      <c r="O21" s="249">
        <v>0.2</v>
      </c>
      <c r="P21" s="249">
        <v>0.1</v>
      </c>
      <c r="Q21" s="249">
        <v>0.02</v>
      </c>
    </row>
    <row r="22" spans="1:17" s="38" customFormat="1">
      <c r="A22" s="807"/>
      <c r="B22" s="624" t="s">
        <v>66</v>
      </c>
      <c r="C22" s="249">
        <v>982</v>
      </c>
      <c r="D22" s="249">
        <v>960</v>
      </c>
      <c r="E22" s="249">
        <v>20</v>
      </c>
      <c r="F22" s="249">
        <v>2</v>
      </c>
      <c r="G22" s="249">
        <v>0</v>
      </c>
      <c r="H22" s="256">
        <v>1</v>
      </c>
      <c r="I22" s="256">
        <v>0.97799999999999998</v>
      </c>
      <c r="J22" s="256">
        <v>0.02</v>
      </c>
      <c r="K22" s="256">
        <v>2E-3</v>
      </c>
      <c r="L22" s="256">
        <v>0</v>
      </c>
      <c r="M22" s="249">
        <v>15.1</v>
      </c>
      <c r="N22" s="249">
        <v>16.3</v>
      </c>
      <c r="O22" s="249">
        <v>0.3</v>
      </c>
      <c r="P22" s="249">
        <v>0.1</v>
      </c>
      <c r="Q22" s="249">
        <v>0</v>
      </c>
    </row>
    <row r="23" spans="1:17" s="38" customFormat="1">
      <c r="A23" s="808">
        <v>2009</v>
      </c>
      <c r="B23" s="623" t="s">
        <v>59</v>
      </c>
      <c r="C23" s="253">
        <v>4228</v>
      </c>
      <c r="D23" s="253">
        <v>3949</v>
      </c>
      <c r="E23" s="254">
        <v>224</v>
      </c>
      <c r="F23" s="254">
        <v>37</v>
      </c>
      <c r="G23" s="254">
        <v>18</v>
      </c>
      <c r="H23" s="255">
        <v>1</v>
      </c>
      <c r="I23" s="255">
        <v>0.93400000000000005</v>
      </c>
      <c r="J23" s="255">
        <v>5.2999999999999999E-2</v>
      </c>
      <c r="K23" s="255">
        <v>8.9999999999999993E-3</v>
      </c>
      <c r="L23" s="255">
        <v>4.0000000000000001E-3</v>
      </c>
      <c r="M23" s="254">
        <v>12.2</v>
      </c>
      <c r="N23" s="254">
        <v>12.7</v>
      </c>
      <c r="O23" s="254">
        <v>2</v>
      </c>
      <c r="P23" s="254">
        <v>0.3</v>
      </c>
      <c r="Q23" s="254">
        <v>0.08</v>
      </c>
    </row>
    <row r="24" spans="1:17" s="38" customFormat="1">
      <c r="A24" s="808"/>
      <c r="B24" s="623" t="s">
        <v>17</v>
      </c>
      <c r="C24" s="253">
        <v>39082</v>
      </c>
      <c r="D24" s="253">
        <v>31490</v>
      </c>
      <c r="E24" s="253">
        <v>6784</v>
      </c>
      <c r="F24" s="254">
        <v>683</v>
      </c>
      <c r="G24" s="254">
        <v>124</v>
      </c>
      <c r="H24" s="255">
        <v>1</v>
      </c>
      <c r="I24" s="255">
        <v>0.80600000000000005</v>
      </c>
      <c r="J24" s="255">
        <v>0.17399999999999999</v>
      </c>
      <c r="K24" s="255">
        <v>1.7000000000000001E-2</v>
      </c>
      <c r="L24" s="255">
        <v>3.0000000000000001E-3</v>
      </c>
      <c r="M24" s="254">
        <v>6.9</v>
      </c>
      <c r="N24" s="254">
        <v>8.6999999999999993</v>
      </c>
      <c r="O24" s="254">
        <v>2.4</v>
      </c>
      <c r="P24" s="254">
        <v>0.4</v>
      </c>
      <c r="Q24" s="254">
        <v>0.06</v>
      </c>
    </row>
    <row r="25" spans="1:17" s="38" customFormat="1">
      <c r="A25" s="808"/>
      <c r="B25" s="623" t="s">
        <v>60</v>
      </c>
      <c r="C25" s="253">
        <v>23367</v>
      </c>
      <c r="D25" s="253">
        <v>19740</v>
      </c>
      <c r="E25" s="253">
        <v>3110</v>
      </c>
      <c r="F25" s="254">
        <v>409</v>
      </c>
      <c r="G25" s="254">
        <v>109</v>
      </c>
      <c r="H25" s="255">
        <v>1</v>
      </c>
      <c r="I25" s="255">
        <v>0.84499999999999997</v>
      </c>
      <c r="J25" s="255">
        <v>0.13300000000000001</v>
      </c>
      <c r="K25" s="255">
        <v>1.7999999999999999E-2</v>
      </c>
      <c r="L25" s="255">
        <v>5.0000000000000001E-3</v>
      </c>
      <c r="M25" s="254">
        <v>7.8</v>
      </c>
      <c r="N25" s="254">
        <v>9.3000000000000007</v>
      </c>
      <c r="O25" s="254">
        <v>2.1</v>
      </c>
      <c r="P25" s="254">
        <v>0.3</v>
      </c>
      <c r="Q25" s="254">
        <v>0.06</v>
      </c>
    </row>
    <row r="26" spans="1:17" s="38" customFormat="1">
      <c r="A26" s="808"/>
      <c r="B26" s="623" t="s">
        <v>61</v>
      </c>
      <c r="C26" s="253">
        <v>3175</v>
      </c>
      <c r="D26" s="253">
        <v>2692</v>
      </c>
      <c r="E26" s="254">
        <v>361</v>
      </c>
      <c r="F26" s="254">
        <v>94</v>
      </c>
      <c r="G26" s="254">
        <v>29</v>
      </c>
      <c r="H26" s="255">
        <v>1</v>
      </c>
      <c r="I26" s="255">
        <v>0.84799999999999998</v>
      </c>
      <c r="J26" s="255">
        <v>0.114</v>
      </c>
      <c r="K26" s="255">
        <v>0.03</v>
      </c>
      <c r="L26" s="255">
        <v>8.9999999999999993E-3</v>
      </c>
      <c r="M26" s="254">
        <v>7.8</v>
      </c>
      <c r="N26" s="254">
        <v>8.6999999999999993</v>
      </c>
      <c r="O26" s="254">
        <v>1.3</v>
      </c>
      <c r="P26" s="254">
        <v>0.3</v>
      </c>
      <c r="Q26" s="254">
        <v>0.08</v>
      </c>
    </row>
    <row r="27" spans="1:17" s="38" customFormat="1">
      <c r="A27" s="808"/>
      <c r="B27" s="623" t="s">
        <v>62</v>
      </c>
      <c r="C27" s="253">
        <v>13911</v>
      </c>
      <c r="D27" s="253">
        <v>13251</v>
      </c>
      <c r="E27" s="254">
        <v>461</v>
      </c>
      <c r="F27" s="254">
        <v>124</v>
      </c>
      <c r="G27" s="254">
        <v>75</v>
      </c>
      <c r="H27" s="255">
        <v>1</v>
      </c>
      <c r="I27" s="255">
        <v>0.95299999999999996</v>
      </c>
      <c r="J27" s="255">
        <v>3.3000000000000002E-2</v>
      </c>
      <c r="K27" s="255">
        <v>8.9999999999999993E-3</v>
      </c>
      <c r="L27" s="255">
        <v>5.0000000000000001E-3</v>
      </c>
      <c r="M27" s="254">
        <v>12.1</v>
      </c>
      <c r="N27" s="254">
        <v>15.7</v>
      </c>
      <c r="O27" s="254">
        <v>0.7</v>
      </c>
      <c r="P27" s="254">
        <v>0.2</v>
      </c>
      <c r="Q27" s="254">
        <v>0.09</v>
      </c>
    </row>
    <row r="28" spans="1:17" s="38" customFormat="1">
      <c r="A28" s="808"/>
      <c r="B28" s="623" t="s">
        <v>63</v>
      </c>
      <c r="C28" s="253">
        <v>18112</v>
      </c>
      <c r="D28" s="253">
        <v>16728</v>
      </c>
      <c r="E28" s="254">
        <v>660</v>
      </c>
      <c r="F28" s="254">
        <v>613</v>
      </c>
      <c r="G28" s="254">
        <v>111</v>
      </c>
      <c r="H28" s="255">
        <v>1</v>
      </c>
      <c r="I28" s="255">
        <v>0.92400000000000004</v>
      </c>
      <c r="J28" s="255">
        <v>3.5999999999999997E-2</v>
      </c>
      <c r="K28" s="255">
        <v>3.4000000000000002E-2</v>
      </c>
      <c r="L28" s="255">
        <v>6.0000000000000001E-3</v>
      </c>
      <c r="M28" s="254">
        <v>11.4</v>
      </c>
      <c r="N28" s="254">
        <v>22.6</v>
      </c>
      <c r="O28" s="254">
        <v>0.7</v>
      </c>
      <c r="P28" s="254">
        <v>0.5</v>
      </c>
      <c r="Q28" s="254">
        <v>0.09</v>
      </c>
    </row>
    <row r="29" spans="1:17" s="38" customFormat="1">
      <c r="A29" s="808"/>
      <c r="B29" s="623" t="s">
        <v>64</v>
      </c>
      <c r="C29" s="253">
        <v>9095</v>
      </c>
      <c r="D29" s="253">
        <v>8608</v>
      </c>
      <c r="E29" s="254">
        <v>406</v>
      </c>
      <c r="F29" s="254">
        <v>40</v>
      </c>
      <c r="G29" s="254">
        <v>41</v>
      </c>
      <c r="H29" s="255">
        <v>1</v>
      </c>
      <c r="I29" s="255">
        <v>0.94599999999999995</v>
      </c>
      <c r="J29" s="255">
        <v>4.4999999999999998E-2</v>
      </c>
      <c r="K29" s="255">
        <v>4.0000000000000001E-3</v>
      </c>
      <c r="L29" s="255">
        <v>5.0000000000000001E-3</v>
      </c>
      <c r="M29" s="254">
        <v>10.6</v>
      </c>
      <c r="N29" s="254">
        <v>11.6</v>
      </c>
      <c r="O29" s="254">
        <v>1</v>
      </c>
      <c r="P29" s="254">
        <v>0.2</v>
      </c>
      <c r="Q29" s="254">
        <v>7.0000000000000007E-2</v>
      </c>
    </row>
    <row r="30" spans="1:17" s="45" customFormat="1">
      <c r="A30" s="808"/>
      <c r="B30" s="623" t="s">
        <v>65</v>
      </c>
      <c r="C30" s="253">
        <v>8464</v>
      </c>
      <c r="D30" s="253">
        <v>8372</v>
      </c>
      <c r="E30" s="254">
        <v>61</v>
      </c>
      <c r="F30" s="254">
        <v>18</v>
      </c>
      <c r="G30" s="254">
        <v>12</v>
      </c>
      <c r="H30" s="255">
        <v>1</v>
      </c>
      <c r="I30" s="255">
        <v>0.98899999999999999</v>
      </c>
      <c r="J30" s="255">
        <v>7.0000000000000001E-3</v>
      </c>
      <c r="K30" s="255">
        <v>2E-3</v>
      </c>
      <c r="L30" s="255">
        <v>1E-3</v>
      </c>
      <c r="M30" s="254">
        <v>20</v>
      </c>
      <c r="N30" s="254">
        <v>22</v>
      </c>
      <c r="O30" s="254">
        <v>0.3</v>
      </c>
      <c r="P30" s="254">
        <v>0.1</v>
      </c>
      <c r="Q30" s="254">
        <v>0.06</v>
      </c>
    </row>
    <row r="31" spans="1:17" s="38" customFormat="1">
      <c r="A31" s="808"/>
      <c r="B31" s="623" t="s">
        <v>66</v>
      </c>
      <c r="C31" s="254">
        <v>976</v>
      </c>
      <c r="D31" s="254">
        <v>960</v>
      </c>
      <c r="E31" s="254">
        <v>12</v>
      </c>
      <c r="F31" s="254">
        <v>3</v>
      </c>
      <c r="G31" s="254">
        <v>2</v>
      </c>
      <c r="H31" s="255">
        <v>1</v>
      </c>
      <c r="I31" s="255">
        <v>0.98399999999999999</v>
      </c>
      <c r="J31" s="255">
        <v>1.2E-2</v>
      </c>
      <c r="K31" s="255">
        <v>3.0000000000000001E-3</v>
      </c>
      <c r="L31" s="255">
        <v>2E-3</v>
      </c>
      <c r="M31" s="254">
        <v>17.399999999999999</v>
      </c>
      <c r="N31" s="254">
        <v>18.5</v>
      </c>
      <c r="O31" s="254">
        <v>0.3</v>
      </c>
      <c r="P31" s="254">
        <v>0.1</v>
      </c>
      <c r="Q31" s="254">
        <v>0.04</v>
      </c>
    </row>
  </sheetData>
  <mergeCells count="7">
    <mergeCell ref="A5:A13"/>
    <mergeCell ref="A14:A22"/>
    <mergeCell ref="A23:A31"/>
    <mergeCell ref="A2:M2"/>
    <mergeCell ref="C3:G3"/>
    <mergeCell ref="H3:L3"/>
    <mergeCell ref="M3:Q3"/>
  </mergeCells>
  <phoneticPr fontId="20" type="noConversion"/>
  <pageMargins left="0.59055118110236227" right="0.59055118110236227" top="0.59055118110236227" bottom="0.59055118110236227" header="0" footer="0.39370078740157483"/>
  <pageSetup paperSize="9" scale="95" firstPageNumber="209" orientation="portrait" useFirstPageNumber="1" r:id="rId1"/>
  <headerFooter alignWithMargins="0">
    <oddFooter>&amp;C&amp;"Arial,Negrito"-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Y31"/>
  <sheetViews>
    <sheetView showGridLines="0" zoomScaleNormal="100" workbookViewId="0">
      <selection activeCell="E5" sqref="E5"/>
    </sheetView>
  </sheetViews>
  <sheetFormatPr defaultColWidth="9.140625" defaultRowHeight="12.75"/>
  <cols>
    <col min="1" max="1" width="21.28515625" style="71" customWidth="1"/>
    <col min="2" max="2" width="16" style="71" customWidth="1"/>
    <col min="3" max="43" width="15.7109375" style="71" customWidth="1"/>
    <col min="44" max="16384" width="9.140625" style="71"/>
  </cols>
  <sheetData>
    <row r="1" spans="1:25" s="533" customFormat="1" ht="15.75">
      <c r="A1" s="537" t="s">
        <v>824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22"/>
      <c r="P1" s="522"/>
      <c r="Q1" s="522"/>
      <c r="R1" s="532"/>
      <c r="S1" s="532"/>
      <c r="T1" s="532"/>
      <c r="U1" s="532"/>
      <c r="V1" s="532"/>
      <c r="W1" s="532"/>
      <c r="X1" s="532"/>
      <c r="Y1" s="532"/>
    </row>
    <row r="2" spans="1:25" s="243" customForma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145"/>
      <c r="P2" s="145"/>
      <c r="Q2" s="145"/>
      <c r="R2" s="242"/>
      <c r="S2" s="242"/>
      <c r="T2" s="242"/>
      <c r="U2" s="242"/>
      <c r="V2" s="242"/>
      <c r="W2" s="242"/>
      <c r="X2" s="242"/>
      <c r="Y2" s="242"/>
    </row>
    <row r="3" spans="1:25" s="243" customFormat="1">
      <c r="A3" s="633"/>
      <c r="B3" s="261"/>
      <c r="C3" s="754" t="s">
        <v>181</v>
      </c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245"/>
    </row>
    <row r="4" spans="1:25" s="56" customFormat="1" ht="33.75">
      <c r="A4" s="630"/>
      <c r="B4" s="262"/>
      <c r="C4" s="612" t="s">
        <v>182</v>
      </c>
      <c r="D4" s="612" t="s">
        <v>183</v>
      </c>
      <c r="E4" s="612" t="s">
        <v>184</v>
      </c>
      <c r="F4" s="612" t="s">
        <v>185</v>
      </c>
      <c r="G4" s="612" t="s">
        <v>186</v>
      </c>
      <c r="H4" s="612" t="s">
        <v>187</v>
      </c>
      <c r="I4" s="612" t="s">
        <v>188</v>
      </c>
      <c r="J4" s="612" t="s">
        <v>204</v>
      </c>
      <c r="K4" s="612" t="s">
        <v>190</v>
      </c>
      <c r="L4" s="612" t="s">
        <v>191</v>
      </c>
      <c r="M4" s="612" t="s">
        <v>192</v>
      </c>
      <c r="N4" s="612" t="s">
        <v>193</v>
      </c>
      <c r="O4" s="612" t="s">
        <v>194</v>
      </c>
      <c r="P4" s="612" t="s">
        <v>195</v>
      </c>
      <c r="Q4" s="612" t="s">
        <v>196</v>
      </c>
      <c r="R4" s="612" t="s">
        <v>197</v>
      </c>
      <c r="S4" s="612" t="s">
        <v>198</v>
      </c>
      <c r="T4" s="612" t="s">
        <v>199</v>
      </c>
      <c r="U4" s="612" t="s">
        <v>200</v>
      </c>
      <c r="V4" s="612" t="s">
        <v>201</v>
      </c>
    </row>
    <row r="5" spans="1:25" s="56" customFormat="1">
      <c r="A5" s="813">
        <v>1989</v>
      </c>
      <c r="B5" s="628" t="s">
        <v>59</v>
      </c>
      <c r="C5" s="247">
        <v>122</v>
      </c>
      <c r="D5" s="247">
        <v>120</v>
      </c>
      <c r="E5" s="247">
        <v>549</v>
      </c>
      <c r="F5" s="247">
        <v>548</v>
      </c>
      <c r="G5" s="247">
        <v>528</v>
      </c>
      <c r="H5" s="247">
        <v>528</v>
      </c>
      <c r="I5" s="247">
        <v>567</v>
      </c>
      <c r="J5" s="247">
        <v>567</v>
      </c>
      <c r="K5" s="247">
        <v>17</v>
      </c>
      <c r="L5" s="247">
        <v>17</v>
      </c>
      <c r="M5" s="247">
        <v>1</v>
      </c>
      <c r="N5" s="259"/>
      <c r="O5" s="259"/>
      <c r="P5" s="259"/>
      <c r="Q5" s="259"/>
      <c r="R5" s="259"/>
      <c r="S5" s="247">
        <v>3</v>
      </c>
      <c r="T5" s="247">
        <v>3</v>
      </c>
      <c r="U5" s="247">
        <v>258</v>
      </c>
      <c r="V5" s="247">
        <v>248</v>
      </c>
    </row>
    <row r="6" spans="1:25" s="31" customFormat="1">
      <c r="A6" s="813"/>
      <c r="B6" s="628" t="s">
        <v>17</v>
      </c>
      <c r="C6" s="246">
        <v>3919</v>
      </c>
      <c r="D6" s="246">
        <v>1867</v>
      </c>
      <c r="E6" s="246">
        <v>3967</v>
      </c>
      <c r="F6" s="246">
        <v>3723</v>
      </c>
      <c r="G6" s="246">
        <v>3507</v>
      </c>
      <c r="H6" s="246">
        <v>3011</v>
      </c>
      <c r="I6" s="246">
        <v>5208</v>
      </c>
      <c r="J6" s="246">
        <v>4557</v>
      </c>
      <c r="K6" s="247">
        <v>631</v>
      </c>
      <c r="L6" s="247">
        <v>555</v>
      </c>
      <c r="M6" s="247">
        <v>22</v>
      </c>
      <c r="N6" s="247">
        <v>22</v>
      </c>
      <c r="O6" s="247">
        <v>528</v>
      </c>
      <c r="P6" s="247">
        <v>528</v>
      </c>
      <c r="Q6" s="247">
        <v>481</v>
      </c>
      <c r="R6" s="247">
        <v>481</v>
      </c>
      <c r="S6" s="247">
        <v>6</v>
      </c>
      <c r="T6" s="247">
        <v>6</v>
      </c>
      <c r="U6" s="246">
        <v>1042</v>
      </c>
      <c r="V6" s="247">
        <v>927</v>
      </c>
    </row>
    <row r="7" spans="1:25" s="31" customFormat="1">
      <c r="A7" s="813"/>
      <c r="B7" s="628" t="s">
        <v>60</v>
      </c>
      <c r="C7" s="246">
        <v>2706</v>
      </c>
      <c r="D7" s="246">
        <v>1507</v>
      </c>
      <c r="E7" s="246">
        <v>1584</v>
      </c>
      <c r="F7" s="246">
        <v>1529</v>
      </c>
      <c r="G7" s="246">
        <v>2304</v>
      </c>
      <c r="H7" s="246">
        <v>2051</v>
      </c>
      <c r="I7" s="246">
        <v>2994</v>
      </c>
      <c r="J7" s="246">
        <v>2671</v>
      </c>
      <c r="K7" s="247">
        <v>621</v>
      </c>
      <c r="L7" s="247">
        <v>316</v>
      </c>
      <c r="M7" s="247">
        <v>20</v>
      </c>
      <c r="N7" s="247">
        <v>16</v>
      </c>
      <c r="O7" s="247">
        <v>13</v>
      </c>
      <c r="P7" s="247">
        <v>13</v>
      </c>
      <c r="Q7" s="259"/>
      <c r="R7" s="259"/>
      <c r="S7" s="247">
        <v>202</v>
      </c>
      <c r="T7" s="247">
        <v>202</v>
      </c>
      <c r="U7" s="247">
        <v>693</v>
      </c>
      <c r="V7" s="247">
        <v>512</v>
      </c>
    </row>
    <row r="8" spans="1:25" s="31" customFormat="1">
      <c r="A8" s="813"/>
      <c r="B8" s="628" t="s">
        <v>61</v>
      </c>
      <c r="C8" s="247">
        <v>525</v>
      </c>
      <c r="D8" s="247">
        <v>190</v>
      </c>
      <c r="E8" s="247">
        <v>804</v>
      </c>
      <c r="F8" s="247">
        <v>804</v>
      </c>
      <c r="G8" s="247">
        <v>548</v>
      </c>
      <c r="H8" s="247">
        <v>546</v>
      </c>
      <c r="I8" s="247">
        <v>723</v>
      </c>
      <c r="J8" s="247">
        <v>713</v>
      </c>
      <c r="K8" s="247">
        <v>22</v>
      </c>
      <c r="L8" s="247">
        <v>18</v>
      </c>
      <c r="M8" s="259"/>
      <c r="N8" s="259"/>
      <c r="O8" s="260"/>
      <c r="P8" s="259"/>
      <c r="Q8" s="259"/>
      <c r="R8" s="259"/>
      <c r="S8" s="247">
        <v>65</v>
      </c>
      <c r="T8" s="247">
        <v>65</v>
      </c>
      <c r="U8" s="247">
        <v>136</v>
      </c>
      <c r="V8" s="247">
        <v>128</v>
      </c>
    </row>
    <row r="9" spans="1:25" s="35" customFormat="1">
      <c r="A9" s="813"/>
      <c r="B9" s="628" t="s">
        <v>62</v>
      </c>
      <c r="C9" s="246">
        <v>1054</v>
      </c>
      <c r="D9" s="247">
        <v>633</v>
      </c>
      <c r="E9" s="247">
        <v>971</v>
      </c>
      <c r="F9" s="247">
        <v>966</v>
      </c>
      <c r="G9" s="247">
        <v>528</v>
      </c>
      <c r="H9" s="247">
        <v>490</v>
      </c>
      <c r="I9" s="246">
        <v>1409</v>
      </c>
      <c r="J9" s="246">
        <v>1368</v>
      </c>
      <c r="K9" s="247">
        <v>16</v>
      </c>
      <c r="L9" s="247">
        <v>14</v>
      </c>
      <c r="M9" s="259"/>
      <c r="N9" s="259"/>
      <c r="O9" s="259"/>
      <c r="P9" s="259"/>
      <c r="Q9" s="259"/>
      <c r="R9" s="259"/>
      <c r="S9" s="247">
        <v>70</v>
      </c>
      <c r="T9" s="247">
        <v>70</v>
      </c>
      <c r="U9" s="247">
        <v>639</v>
      </c>
      <c r="V9" s="247">
        <v>598</v>
      </c>
    </row>
    <row r="10" spans="1:25" s="35" customFormat="1">
      <c r="A10" s="813"/>
      <c r="B10" s="628" t="s">
        <v>63</v>
      </c>
      <c r="C10" s="246">
        <v>1807</v>
      </c>
      <c r="D10" s="247">
        <v>433</v>
      </c>
      <c r="E10" s="246">
        <v>2108</v>
      </c>
      <c r="F10" s="246">
        <v>2075</v>
      </c>
      <c r="G10" s="246">
        <v>1085</v>
      </c>
      <c r="H10" s="247">
        <v>839</v>
      </c>
      <c r="I10" s="246">
        <v>2514</v>
      </c>
      <c r="J10" s="246">
        <v>2307</v>
      </c>
      <c r="K10" s="247">
        <v>58</v>
      </c>
      <c r="L10" s="247">
        <v>44</v>
      </c>
      <c r="M10" s="247">
        <v>1</v>
      </c>
      <c r="N10" s="259"/>
      <c r="O10" s="247">
        <v>9</v>
      </c>
      <c r="P10" s="259"/>
      <c r="Q10" s="259"/>
      <c r="R10" s="259"/>
      <c r="S10" s="247">
        <v>9</v>
      </c>
      <c r="T10" s="247">
        <v>9</v>
      </c>
      <c r="U10" s="246">
        <v>2143</v>
      </c>
      <c r="V10" s="246">
        <v>2069</v>
      </c>
    </row>
    <row r="11" spans="1:25" s="35" customFormat="1">
      <c r="A11" s="813"/>
      <c r="B11" s="628" t="s">
        <v>64</v>
      </c>
      <c r="C11" s="246">
        <v>1124</v>
      </c>
      <c r="D11" s="247">
        <v>457</v>
      </c>
      <c r="E11" s="246">
        <v>1159</v>
      </c>
      <c r="F11" s="246">
        <v>1158</v>
      </c>
      <c r="G11" s="247">
        <v>878</v>
      </c>
      <c r="H11" s="247">
        <v>759</v>
      </c>
      <c r="I11" s="246">
        <v>1222</v>
      </c>
      <c r="J11" s="246">
        <v>1150</v>
      </c>
      <c r="K11" s="247">
        <v>31</v>
      </c>
      <c r="L11" s="247">
        <v>28</v>
      </c>
      <c r="M11" s="247">
        <v>7</v>
      </c>
      <c r="N11" s="259"/>
      <c r="O11" s="247">
        <v>5</v>
      </c>
      <c r="P11" s="247">
        <v>5</v>
      </c>
      <c r="Q11" s="259"/>
      <c r="R11" s="259"/>
      <c r="S11" s="247">
        <v>17</v>
      </c>
      <c r="T11" s="247">
        <v>17</v>
      </c>
      <c r="U11" s="247">
        <v>606</v>
      </c>
      <c r="V11" s="247">
        <v>530</v>
      </c>
    </row>
    <row r="12" spans="1:25" s="35" customFormat="1">
      <c r="A12" s="813"/>
      <c r="B12" s="628" t="s">
        <v>65</v>
      </c>
      <c r="C12" s="247">
        <v>585</v>
      </c>
      <c r="D12" s="247">
        <v>43</v>
      </c>
      <c r="E12" s="247">
        <v>683</v>
      </c>
      <c r="F12" s="247">
        <v>668</v>
      </c>
      <c r="G12" s="247">
        <v>460</v>
      </c>
      <c r="H12" s="247">
        <v>385</v>
      </c>
      <c r="I12" s="247">
        <v>758</v>
      </c>
      <c r="J12" s="247">
        <v>756</v>
      </c>
      <c r="K12" s="247">
        <v>13</v>
      </c>
      <c r="L12" s="247">
        <v>10</v>
      </c>
      <c r="M12" s="259"/>
      <c r="N12" s="259"/>
      <c r="O12" s="259"/>
      <c r="P12" s="259"/>
      <c r="Q12" s="259"/>
      <c r="R12" s="259"/>
      <c r="S12" s="259"/>
      <c r="T12" s="259"/>
      <c r="U12" s="247">
        <v>552</v>
      </c>
      <c r="V12" s="247">
        <v>519</v>
      </c>
    </row>
    <row r="13" spans="1:25" s="35" customFormat="1">
      <c r="A13" s="813"/>
      <c r="B13" s="628" t="s">
        <v>66</v>
      </c>
      <c r="C13" s="247">
        <v>36</v>
      </c>
      <c r="D13" s="247">
        <v>36</v>
      </c>
      <c r="E13" s="247">
        <v>64</v>
      </c>
      <c r="F13" s="247">
        <v>64</v>
      </c>
      <c r="G13" s="247">
        <v>50</v>
      </c>
      <c r="H13" s="247">
        <v>50</v>
      </c>
      <c r="I13" s="247">
        <v>68</v>
      </c>
      <c r="J13" s="247">
        <v>68</v>
      </c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47">
        <v>36</v>
      </c>
      <c r="V13" s="247">
        <v>36</v>
      </c>
    </row>
    <row r="14" spans="1:25" s="35" customFormat="1">
      <c r="A14" s="807">
        <v>1999</v>
      </c>
      <c r="B14" s="624" t="s">
        <v>59</v>
      </c>
      <c r="C14" s="249">
        <v>103</v>
      </c>
      <c r="D14" s="249">
        <v>103</v>
      </c>
      <c r="E14" s="249">
        <v>201</v>
      </c>
      <c r="F14" s="249">
        <v>200</v>
      </c>
      <c r="G14" s="249">
        <v>224</v>
      </c>
      <c r="H14" s="249">
        <v>223</v>
      </c>
      <c r="I14" s="249">
        <v>263</v>
      </c>
      <c r="J14" s="249">
        <v>263</v>
      </c>
      <c r="K14" s="249">
        <v>21</v>
      </c>
      <c r="L14" s="249">
        <v>20</v>
      </c>
      <c r="M14" s="241"/>
      <c r="N14" s="241"/>
      <c r="O14" s="241"/>
      <c r="P14" s="241"/>
      <c r="Q14" s="241"/>
      <c r="R14" s="241"/>
      <c r="S14" s="241"/>
      <c r="T14" s="241"/>
      <c r="U14" s="249">
        <v>97</v>
      </c>
      <c r="V14" s="249">
        <v>96</v>
      </c>
    </row>
    <row r="15" spans="1:25" s="35" customFormat="1">
      <c r="A15" s="807"/>
      <c r="B15" s="624" t="s">
        <v>17</v>
      </c>
      <c r="C15" s="248">
        <v>2382</v>
      </c>
      <c r="D15" s="248">
        <v>2023</v>
      </c>
      <c r="E15" s="249">
        <v>865</v>
      </c>
      <c r="F15" s="249">
        <v>740</v>
      </c>
      <c r="G15" s="248">
        <v>1346</v>
      </c>
      <c r="H15" s="248">
        <v>1076</v>
      </c>
      <c r="I15" s="248">
        <v>2701</v>
      </c>
      <c r="J15" s="248">
        <v>2491</v>
      </c>
      <c r="K15" s="249">
        <v>679</v>
      </c>
      <c r="L15" s="249">
        <v>572</v>
      </c>
      <c r="M15" s="249">
        <v>42</v>
      </c>
      <c r="N15" s="249">
        <v>41</v>
      </c>
      <c r="O15" s="249">
        <v>136</v>
      </c>
      <c r="P15" s="249">
        <v>136</v>
      </c>
      <c r="Q15" s="249">
        <v>169</v>
      </c>
      <c r="R15" s="249">
        <v>169</v>
      </c>
      <c r="S15" s="241"/>
      <c r="T15" s="241"/>
      <c r="U15" s="249">
        <v>612</v>
      </c>
      <c r="V15" s="249">
        <v>540</v>
      </c>
    </row>
    <row r="16" spans="1:25" s="35" customFormat="1">
      <c r="A16" s="807"/>
      <c r="B16" s="624" t="s">
        <v>60</v>
      </c>
      <c r="C16" s="248">
        <v>1776</v>
      </c>
      <c r="D16" s="248">
        <v>1561</v>
      </c>
      <c r="E16" s="249">
        <v>285</v>
      </c>
      <c r="F16" s="249">
        <v>269</v>
      </c>
      <c r="G16" s="249">
        <v>673</v>
      </c>
      <c r="H16" s="249">
        <v>594</v>
      </c>
      <c r="I16" s="248">
        <v>1112</v>
      </c>
      <c r="J16" s="249">
        <v>932</v>
      </c>
      <c r="K16" s="249">
        <v>446</v>
      </c>
      <c r="L16" s="249">
        <v>368</v>
      </c>
      <c r="M16" s="249">
        <v>28</v>
      </c>
      <c r="N16" s="249">
        <v>28</v>
      </c>
      <c r="O16" s="249">
        <v>1</v>
      </c>
      <c r="P16" s="249">
        <v>1</v>
      </c>
      <c r="Q16" s="241"/>
      <c r="R16" s="241"/>
      <c r="S16" s="241"/>
      <c r="T16" s="241"/>
      <c r="U16" s="249">
        <v>313</v>
      </c>
      <c r="V16" s="249">
        <v>257</v>
      </c>
    </row>
    <row r="17" spans="1:22" s="31" customFormat="1">
      <c r="A17" s="807"/>
      <c r="B17" s="624" t="s">
        <v>61</v>
      </c>
      <c r="C17" s="249">
        <v>502</v>
      </c>
      <c r="D17" s="249">
        <v>212</v>
      </c>
      <c r="E17" s="249">
        <v>451</v>
      </c>
      <c r="F17" s="249">
        <v>451</v>
      </c>
      <c r="G17" s="249">
        <v>304</v>
      </c>
      <c r="H17" s="249">
        <v>300</v>
      </c>
      <c r="I17" s="249">
        <v>54</v>
      </c>
      <c r="J17" s="249">
        <v>44</v>
      </c>
      <c r="K17" s="249">
        <v>371</v>
      </c>
      <c r="L17" s="249">
        <v>369</v>
      </c>
      <c r="M17" s="249">
        <v>1</v>
      </c>
      <c r="N17" s="241"/>
      <c r="O17" s="249">
        <v>1</v>
      </c>
      <c r="P17" s="249">
        <v>1</v>
      </c>
      <c r="Q17" s="241"/>
      <c r="R17" s="241"/>
      <c r="S17" s="241"/>
      <c r="T17" s="241"/>
      <c r="U17" s="249">
        <v>82</v>
      </c>
      <c r="V17" s="249">
        <v>72</v>
      </c>
    </row>
    <row r="18" spans="1:22" s="35" customFormat="1">
      <c r="A18" s="807"/>
      <c r="B18" s="624" t="s">
        <v>62</v>
      </c>
      <c r="C18" s="249">
        <v>603</v>
      </c>
      <c r="D18" s="249">
        <v>490</v>
      </c>
      <c r="E18" s="249">
        <v>524</v>
      </c>
      <c r="F18" s="249">
        <v>480</v>
      </c>
      <c r="G18" s="249">
        <v>228</v>
      </c>
      <c r="H18" s="249">
        <v>197</v>
      </c>
      <c r="I18" s="249">
        <v>610</v>
      </c>
      <c r="J18" s="249">
        <v>573</v>
      </c>
      <c r="K18" s="249">
        <v>81</v>
      </c>
      <c r="L18" s="249">
        <v>80</v>
      </c>
      <c r="M18" s="249">
        <v>4</v>
      </c>
      <c r="N18" s="241"/>
      <c r="O18" s="241"/>
      <c r="P18" s="241"/>
      <c r="Q18" s="241"/>
      <c r="R18" s="241"/>
      <c r="S18" s="241"/>
      <c r="T18" s="241"/>
      <c r="U18" s="249">
        <v>265</v>
      </c>
      <c r="V18" s="249">
        <v>253</v>
      </c>
    </row>
    <row r="19" spans="1:22" s="35" customFormat="1">
      <c r="A19" s="807"/>
      <c r="B19" s="624" t="s">
        <v>63</v>
      </c>
      <c r="C19" s="249">
        <v>856</v>
      </c>
      <c r="D19" s="249">
        <v>466</v>
      </c>
      <c r="E19" s="248">
        <v>1253</v>
      </c>
      <c r="F19" s="248">
        <v>1131</v>
      </c>
      <c r="G19" s="249">
        <v>728</v>
      </c>
      <c r="H19" s="249">
        <v>444</v>
      </c>
      <c r="I19" s="248">
        <v>2164</v>
      </c>
      <c r="J19" s="248">
        <v>2042</v>
      </c>
      <c r="K19" s="249">
        <v>20</v>
      </c>
      <c r="L19" s="249">
        <v>20</v>
      </c>
      <c r="M19" s="249">
        <v>7</v>
      </c>
      <c r="N19" s="249">
        <v>7</v>
      </c>
      <c r="O19" s="249">
        <v>2</v>
      </c>
      <c r="P19" s="249">
        <v>2</v>
      </c>
      <c r="Q19" s="249">
        <v>3</v>
      </c>
      <c r="R19" s="249">
        <v>3</v>
      </c>
      <c r="S19" s="241"/>
      <c r="T19" s="241"/>
      <c r="U19" s="248">
        <v>1642</v>
      </c>
      <c r="V19" s="248">
        <v>1580</v>
      </c>
    </row>
    <row r="20" spans="1:22" s="35" customFormat="1">
      <c r="A20" s="807"/>
      <c r="B20" s="624" t="s">
        <v>64</v>
      </c>
      <c r="C20" s="249">
        <v>611</v>
      </c>
      <c r="D20" s="249">
        <v>407</v>
      </c>
      <c r="E20" s="249">
        <v>456</v>
      </c>
      <c r="F20" s="249">
        <v>449</v>
      </c>
      <c r="G20" s="249">
        <v>554</v>
      </c>
      <c r="H20" s="249">
        <v>532</v>
      </c>
      <c r="I20" s="249">
        <v>511</v>
      </c>
      <c r="J20" s="249">
        <v>500</v>
      </c>
      <c r="K20" s="249">
        <v>284</v>
      </c>
      <c r="L20" s="249">
        <v>281</v>
      </c>
      <c r="M20" s="249">
        <v>8</v>
      </c>
      <c r="N20" s="249">
        <v>8</v>
      </c>
      <c r="O20" s="241"/>
      <c r="P20" s="241"/>
      <c r="Q20" s="249">
        <v>2</v>
      </c>
      <c r="R20" s="249">
        <v>2</v>
      </c>
      <c r="S20" s="241"/>
      <c r="T20" s="241"/>
      <c r="U20" s="249">
        <v>389</v>
      </c>
      <c r="V20" s="249">
        <v>387</v>
      </c>
    </row>
    <row r="21" spans="1:22" s="35" customFormat="1">
      <c r="A21" s="807"/>
      <c r="B21" s="624" t="s">
        <v>65</v>
      </c>
      <c r="C21" s="249">
        <v>281</v>
      </c>
      <c r="D21" s="249">
        <v>33</v>
      </c>
      <c r="E21" s="249">
        <v>326</v>
      </c>
      <c r="F21" s="249">
        <v>317</v>
      </c>
      <c r="G21" s="249">
        <v>88</v>
      </c>
      <c r="H21" s="249">
        <v>71</v>
      </c>
      <c r="I21" s="249">
        <v>352</v>
      </c>
      <c r="J21" s="249">
        <v>350</v>
      </c>
      <c r="K21" s="249">
        <v>151</v>
      </c>
      <c r="L21" s="249">
        <v>151</v>
      </c>
      <c r="M21" s="249">
        <v>1</v>
      </c>
      <c r="N21" s="241"/>
      <c r="O21" s="241"/>
      <c r="P21" s="241"/>
      <c r="Q21" s="241"/>
      <c r="R21" s="241"/>
      <c r="S21" s="241"/>
      <c r="T21" s="241"/>
      <c r="U21" s="249">
        <v>336</v>
      </c>
      <c r="V21" s="249">
        <v>330</v>
      </c>
    </row>
    <row r="22" spans="1:22" s="35" customFormat="1">
      <c r="A22" s="807"/>
      <c r="B22" s="624" t="s">
        <v>66</v>
      </c>
      <c r="C22" s="249">
        <v>36</v>
      </c>
      <c r="D22" s="249">
        <v>35</v>
      </c>
      <c r="E22" s="249">
        <v>54</v>
      </c>
      <c r="F22" s="249">
        <v>54</v>
      </c>
      <c r="G22" s="249">
        <v>1</v>
      </c>
      <c r="H22" s="241"/>
      <c r="I22" s="249">
        <v>16</v>
      </c>
      <c r="J22" s="249">
        <v>16</v>
      </c>
      <c r="K22" s="249">
        <v>40</v>
      </c>
      <c r="L22" s="249">
        <v>40</v>
      </c>
      <c r="M22" s="241"/>
      <c r="N22" s="241"/>
      <c r="O22" s="241"/>
      <c r="P22" s="241"/>
      <c r="Q22" s="241"/>
      <c r="R22" s="241"/>
      <c r="S22" s="241"/>
      <c r="T22" s="241"/>
      <c r="U22" s="249">
        <v>32</v>
      </c>
      <c r="V22" s="249">
        <v>32</v>
      </c>
    </row>
    <row r="23" spans="1:22" s="35" customFormat="1">
      <c r="A23" s="813">
        <v>2009</v>
      </c>
      <c r="B23" s="628" t="s">
        <v>59</v>
      </c>
      <c r="C23" s="247">
        <v>21</v>
      </c>
      <c r="D23" s="247">
        <v>21</v>
      </c>
      <c r="E23" s="247">
        <v>68</v>
      </c>
      <c r="F23" s="247">
        <v>68</v>
      </c>
      <c r="G23" s="247">
        <v>9</v>
      </c>
      <c r="H23" s="247">
        <v>9</v>
      </c>
      <c r="I23" s="247">
        <v>10</v>
      </c>
      <c r="J23" s="247">
        <v>10</v>
      </c>
      <c r="K23" s="247">
        <v>22</v>
      </c>
      <c r="L23" s="247">
        <v>22</v>
      </c>
      <c r="M23" s="247">
        <v>1</v>
      </c>
      <c r="N23" s="259"/>
      <c r="O23" s="259"/>
      <c r="P23" s="259"/>
      <c r="Q23" s="259"/>
      <c r="R23" s="259"/>
      <c r="S23" s="259"/>
      <c r="T23" s="259"/>
      <c r="U23" s="247">
        <v>23</v>
      </c>
      <c r="V23" s="247">
        <v>23</v>
      </c>
    </row>
    <row r="24" spans="1:22" s="35" customFormat="1">
      <c r="A24" s="813"/>
      <c r="B24" s="628" t="s">
        <v>17</v>
      </c>
      <c r="C24" s="246">
        <v>1752</v>
      </c>
      <c r="D24" s="246">
        <v>1513</v>
      </c>
      <c r="E24" s="247">
        <v>204</v>
      </c>
      <c r="F24" s="247">
        <v>193</v>
      </c>
      <c r="G24" s="247">
        <v>382</v>
      </c>
      <c r="H24" s="247">
        <v>319</v>
      </c>
      <c r="I24" s="247">
        <v>974</v>
      </c>
      <c r="J24" s="247">
        <v>957</v>
      </c>
      <c r="K24" s="247">
        <v>504</v>
      </c>
      <c r="L24" s="247">
        <v>488</v>
      </c>
      <c r="M24" s="247">
        <v>38</v>
      </c>
      <c r="N24" s="247">
        <v>38</v>
      </c>
      <c r="O24" s="247">
        <v>47</v>
      </c>
      <c r="P24" s="247">
        <v>47</v>
      </c>
      <c r="Q24" s="247">
        <v>66</v>
      </c>
      <c r="R24" s="247">
        <v>66</v>
      </c>
      <c r="S24" s="259"/>
      <c r="T24" s="259"/>
      <c r="U24" s="247">
        <v>339</v>
      </c>
      <c r="V24" s="247">
        <v>314</v>
      </c>
    </row>
    <row r="25" spans="1:22" s="35" customFormat="1">
      <c r="A25" s="813"/>
      <c r="B25" s="628" t="s">
        <v>60</v>
      </c>
      <c r="C25" s="246">
        <v>1025</v>
      </c>
      <c r="D25" s="247">
        <v>968</v>
      </c>
      <c r="E25" s="247">
        <v>57</v>
      </c>
      <c r="F25" s="247">
        <v>57</v>
      </c>
      <c r="G25" s="247">
        <v>249</v>
      </c>
      <c r="H25" s="247">
        <v>239</v>
      </c>
      <c r="I25" s="247">
        <v>502</v>
      </c>
      <c r="J25" s="247">
        <v>498</v>
      </c>
      <c r="K25" s="247">
        <v>160</v>
      </c>
      <c r="L25" s="247">
        <v>160</v>
      </c>
      <c r="M25" s="247">
        <v>16</v>
      </c>
      <c r="N25" s="247">
        <v>16</v>
      </c>
      <c r="O25" s="247">
        <v>1</v>
      </c>
      <c r="P25" s="247">
        <v>1</v>
      </c>
      <c r="Q25" s="247">
        <v>1</v>
      </c>
      <c r="R25" s="247">
        <v>1</v>
      </c>
      <c r="S25" s="259"/>
      <c r="T25" s="259"/>
      <c r="U25" s="247">
        <v>105</v>
      </c>
      <c r="V25" s="247">
        <v>104</v>
      </c>
    </row>
    <row r="26" spans="1:22" s="35" customFormat="1">
      <c r="A26" s="813"/>
      <c r="B26" s="628" t="s">
        <v>61</v>
      </c>
      <c r="C26" s="247">
        <v>96</v>
      </c>
      <c r="D26" s="247">
        <v>92</v>
      </c>
      <c r="E26" s="247">
        <v>144</v>
      </c>
      <c r="F26" s="247">
        <v>144</v>
      </c>
      <c r="G26" s="247">
        <v>112</v>
      </c>
      <c r="H26" s="247">
        <v>108</v>
      </c>
      <c r="I26" s="247">
        <v>71</v>
      </c>
      <c r="J26" s="247">
        <v>71</v>
      </c>
      <c r="K26" s="247">
        <v>91</v>
      </c>
      <c r="L26" s="247">
        <v>91</v>
      </c>
      <c r="M26" s="247">
        <v>3</v>
      </c>
      <c r="N26" s="247">
        <v>3</v>
      </c>
      <c r="O26" s="247">
        <v>1</v>
      </c>
      <c r="P26" s="247">
        <v>1</v>
      </c>
      <c r="Q26" s="247">
        <v>1</v>
      </c>
      <c r="R26" s="247">
        <v>1</v>
      </c>
      <c r="S26" s="259"/>
      <c r="T26" s="259"/>
      <c r="U26" s="247">
        <v>52</v>
      </c>
      <c r="V26" s="247">
        <v>52</v>
      </c>
    </row>
    <row r="27" spans="1:22" s="35" customFormat="1">
      <c r="A27" s="813"/>
      <c r="B27" s="628" t="s">
        <v>62</v>
      </c>
      <c r="C27" s="247">
        <v>398</v>
      </c>
      <c r="D27" s="247">
        <v>395</v>
      </c>
      <c r="E27" s="247">
        <v>183</v>
      </c>
      <c r="F27" s="247">
        <v>179</v>
      </c>
      <c r="G27" s="247">
        <v>117</v>
      </c>
      <c r="H27" s="247">
        <v>113</v>
      </c>
      <c r="I27" s="247">
        <v>367</v>
      </c>
      <c r="J27" s="247">
        <v>367</v>
      </c>
      <c r="K27" s="247">
        <v>17</v>
      </c>
      <c r="L27" s="247">
        <v>17</v>
      </c>
      <c r="M27" s="247">
        <v>2</v>
      </c>
      <c r="N27" s="247">
        <v>2</v>
      </c>
      <c r="O27" s="259"/>
      <c r="P27" s="259"/>
      <c r="Q27" s="259"/>
      <c r="R27" s="259"/>
      <c r="S27" s="259"/>
      <c r="T27" s="259"/>
      <c r="U27" s="247">
        <v>171</v>
      </c>
      <c r="V27" s="247">
        <v>169</v>
      </c>
    </row>
    <row r="28" spans="1:22" s="35" customFormat="1">
      <c r="A28" s="813"/>
      <c r="B28" s="628" t="s">
        <v>63</v>
      </c>
      <c r="C28" s="247">
        <v>429</v>
      </c>
      <c r="D28" s="247">
        <v>379</v>
      </c>
      <c r="E28" s="247">
        <v>222</v>
      </c>
      <c r="F28" s="247">
        <v>215</v>
      </c>
      <c r="G28" s="247">
        <v>174</v>
      </c>
      <c r="H28" s="247">
        <v>153</v>
      </c>
      <c r="I28" s="247">
        <v>429</v>
      </c>
      <c r="J28" s="247">
        <v>415</v>
      </c>
      <c r="K28" s="247">
        <v>64</v>
      </c>
      <c r="L28" s="247">
        <v>61</v>
      </c>
      <c r="M28" s="247">
        <v>1</v>
      </c>
      <c r="N28" s="259"/>
      <c r="O28" s="247">
        <v>2</v>
      </c>
      <c r="P28" s="247">
        <v>2</v>
      </c>
      <c r="Q28" s="247">
        <v>1</v>
      </c>
      <c r="R28" s="247">
        <v>1</v>
      </c>
      <c r="S28" s="259"/>
      <c r="T28" s="259"/>
      <c r="U28" s="247">
        <v>505</v>
      </c>
      <c r="V28" s="247">
        <v>501</v>
      </c>
    </row>
    <row r="29" spans="1:22" s="35" customFormat="1">
      <c r="A29" s="813"/>
      <c r="B29" s="628" t="s">
        <v>64</v>
      </c>
      <c r="C29" s="247">
        <v>313</v>
      </c>
      <c r="D29" s="247">
        <v>292</v>
      </c>
      <c r="E29" s="247">
        <v>85</v>
      </c>
      <c r="F29" s="247">
        <v>85</v>
      </c>
      <c r="G29" s="247">
        <v>24</v>
      </c>
      <c r="H29" s="247">
        <v>18</v>
      </c>
      <c r="I29" s="247">
        <v>50</v>
      </c>
      <c r="J29" s="247">
        <v>50</v>
      </c>
      <c r="K29" s="247">
        <v>59</v>
      </c>
      <c r="L29" s="247">
        <v>58</v>
      </c>
      <c r="M29" s="247">
        <v>4</v>
      </c>
      <c r="N29" s="247">
        <v>4</v>
      </c>
      <c r="O29" s="259"/>
      <c r="P29" s="259"/>
      <c r="Q29" s="247">
        <v>1</v>
      </c>
      <c r="R29" s="247">
        <v>1</v>
      </c>
      <c r="S29" s="259"/>
      <c r="T29" s="259"/>
      <c r="U29" s="247">
        <v>55</v>
      </c>
      <c r="V29" s="247">
        <v>51</v>
      </c>
    </row>
    <row r="30" spans="1:22" s="31" customFormat="1">
      <c r="A30" s="813"/>
      <c r="B30" s="628" t="s">
        <v>65</v>
      </c>
      <c r="C30" s="247">
        <v>78</v>
      </c>
      <c r="D30" s="247">
        <v>22</v>
      </c>
      <c r="E30" s="247">
        <v>132</v>
      </c>
      <c r="F30" s="247">
        <v>131</v>
      </c>
      <c r="G30" s="247">
        <v>10</v>
      </c>
      <c r="H30" s="259"/>
      <c r="I30" s="247">
        <v>191</v>
      </c>
      <c r="J30" s="247">
        <v>191</v>
      </c>
      <c r="K30" s="247">
        <v>6</v>
      </c>
      <c r="L30" s="247">
        <v>5</v>
      </c>
      <c r="M30" s="247">
        <v>1</v>
      </c>
      <c r="N30" s="247">
        <v>1</v>
      </c>
      <c r="O30" s="259"/>
      <c r="P30" s="259"/>
      <c r="Q30" s="247">
        <v>2</v>
      </c>
      <c r="R30" s="247">
        <v>2</v>
      </c>
      <c r="S30" s="259"/>
      <c r="T30" s="259"/>
      <c r="U30" s="247">
        <v>114</v>
      </c>
      <c r="V30" s="247">
        <v>113</v>
      </c>
    </row>
    <row r="31" spans="1:22" s="35" customFormat="1">
      <c r="A31" s="813"/>
      <c r="B31" s="628" t="s">
        <v>66</v>
      </c>
      <c r="C31" s="247">
        <v>30</v>
      </c>
      <c r="D31" s="247">
        <v>29</v>
      </c>
      <c r="E31" s="247">
        <v>30</v>
      </c>
      <c r="F31" s="247">
        <v>30</v>
      </c>
      <c r="G31" s="259"/>
      <c r="H31" s="259"/>
      <c r="I31" s="247">
        <v>20</v>
      </c>
      <c r="J31" s="247">
        <v>9</v>
      </c>
      <c r="K31" s="247">
        <v>2</v>
      </c>
      <c r="L31" s="259"/>
      <c r="M31" s="259"/>
      <c r="N31" s="259"/>
      <c r="O31" s="259"/>
      <c r="P31" s="259"/>
      <c r="Q31" s="259"/>
      <c r="R31" s="259"/>
      <c r="S31" s="259"/>
      <c r="T31" s="259"/>
      <c r="U31" s="247">
        <v>32</v>
      </c>
      <c r="V31" s="247">
        <v>27</v>
      </c>
    </row>
  </sheetData>
  <mergeCells count="5">
    <mergeCell ref="A2:N2"/>
    <mergeCell ref="C3:V3"/>
    <mergeCell ref="A5:A13"/>
    <mergeCell ref="A14:A22"/>
    <mergeCell ref="A23:A31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13" orientation="portrait" useFirstPageNumber="1" r:id="rId1"/>
  <headerFooter alignWithMargins="0">
    <oddFooter>&amp;C&amp;"Arial,Negrito"-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V31"/>
  <sheetViews>
    <sheetView showGridLines="0" workbookViewId="0">
      <selection activeCell="E5" sqref="E5"/>
    </sheetView>
  </sheetViews>
  <sheetFormatPr defaultColWidth="9.140625" defaultRowHeight="12.75"/>
  <cols>
    <col min="1" max="1" width="18.85546875" style="71" customWidth="1"/>
    <col min="2" max="2" width="14.85546875" style="71" customWidth="1"/>
    <col min="3" max="43" width="15.7109375" style="71" customWidth="1"/>
    <col min="44" max="16384" width="9.140625" style="71"/>
  </cols>
  <sheetData>
    <row r="1" spans="1:22" s="533" customFormat="1" ht="15.75">
      <c r="A1" s="520" t="s">
        <v>865</v>
      </c>
      <c r="B1" s="520"/>
      <c r="C1" s="520"/>
      <c r="D1" s="520"/>
      <c r="E1" s="520"/>
      <c r="F1" s="520"/>
      <c r="G1" s="520"/>
      <c r="H1" s="520"/>
      <c r="I1" s="520"/>
      <c r="J1" s="520"/>
      <c r="K1" s="626"/>
      <c r="L1" s="521"/>
      <c r="M1" s="522"/>
      <c r="N1" s="532"/>
      <c r="O1" s="532"/>
      <c r="P1" s="532"/>
      <c r="Q1" s="532"/>
      <c r="R1" s="532"/>
      <c r="S1" s="532"/>
      <c r="T1" s="532"/>
    </row>
    <row r="2" spans="1:22" s="243" customFormat="1">
      <c r="A2" s="812"/>
      <c r="B2" s="812"/>
      <c r="C2" s="812"/>
      <c r="D2" s="812"/>
      <c r="E2" s="812"/>
      <c r="F2" s="812"/>
      <c r="G2" s="812"/>
      <c r="H2" s="812"/>
      <c r="I2" s="812"/>
      <c r="J2" s="812"/>
      <c r="K2" s="627"/>
      <c r="L2" s="263"/>
      <c r="M2" s="145"/>
      <c r="N2" s="242"/>
      <c r="O2" s="242"/>
      <c r="P2" s="242"/>
      <c r="Q2" s="242"/>
      <c r="R2" s="242"/>
      <c r="S2" s="242"/>
      <c r="T2" s="242"/>
    </row>
    <row r="3" spans="1:22" s="243" customFormat="1">
      <c r="A3" s="208"/>
      <c r="B3" s="250"/>
      <c r="C3" s="754" t="s">
        <v>202</v>
      </c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</row>
    <row r="4" spans="1:22" s="56" customFormat="1" ht="33.75">
      <c r="A4" s="251"/>
      <c r="B4" s="252"/>
      <c r="C4" s="612" t="s">
        <v>182</v>
      </c>
      <c r="D4" s="612" t="s">
        <v>183</v>
      </c>
      <c r="E4" s="612" t="s">
        <v>184</v>
      </c>
      <c r="F4" s="612" t="s">
        <v>185</v>
      </c>
      <c r="G4" s="612" t="s">
        <v>186</v>
      </c>
      <c r="H4" s="612" t="s">
        <v>187</v>
      </c>
      <c r="I4" s="612" t="s">
        <v>188</v>
      </c>
      <c r="J4" s="612" t="s">
        <v>204</v>
      </c>
      <c r="K4" s="612" t="s">
        <v>190</v>
      </c>
      <c r="L4" s="612" t="s">
        <v>191</v>
      </c>
      <c r="M4" s="612" t="s">
        <v>192</v>
      </c>
      <c r="N4" s="612" t="s">
        <v>193</v>
      </c>
      <c r="O4" s="612" t="s">
        <v>194</v>
      </c>
      <c r="P4" s="612" t="s">
        <v>195</v>
      </c>
      <c r="Q4" s="612" t="s">
        <v>196</v>
      </c>
      <c r="R4" s="612" t="s">
        <v>197</v>
      </c>
      <c r="S4" s="612" t="s">
        <v>198</v>
      </c>
      <c r="T4" s="612" t="s">
        <v>199</v>
      </c>
      <c r="U4" s="612" t="s">
        <v>200</v>
      </c>
      <c r="V4" s="612" t="s">
        <v>201</v>
      </c>
    </row>
    <row r="5" spans="1:22" s="56" customFormat="1">
      <c r="A5" s="808">
        <v>1989</v>
      </c>
      <c r="B5" s="623" t="s">
        <v>59</v>
      </c>
      <c r="C5" s="253">
        <v>69</v>
      </c>
      <c r="D5" s="253">
        <v>62</v>
      </c>
      <c r="E5" s="253">
        <v>254</v>
      </c>
      <c r="F5" s="253">
        <v>254</v>
      </c>
      <c r="G5" s="253">
        <v>51</v>
      </c>
      <c r="H5" s="253">
        <v>51</v>
      </c>
      <c r="I5" s="253">
        <v>52</v>
      </c>
      <c r="J5" s="253">
        <v>52</v>
      </c>
      <c r="K5" s="253">
        <v>5</v>
      </c>
      <c r="L5" s="253">
        <v>5</v>
      </c>
      <c r="M5" s="265"/>
      <c r="N5" s="265"/>
      <c r="O5" s="265"/>
      <c r="P5" s="265"/>
      <c r="Q5" s="265"/>
      <c r="R5" s="265"/>
      <c r="S5" s="253">
        <v>2</v>
      </c>
      <c r="T5" s="253">
        <v>2</v>
      </c>
      <c r="U5" s="253">
        <v>15</v>
      </c>
      <c r="V5" s="253">
        <v>14</v>
      </c>
    </row>
    <row r="6" spans="1:22" s="45" customFormat="1">
      <c r="A6" s="808"/>
      <c r="B6" s="623" t="s">
        <v>17</v>
      </c>
      <c r="C6" s="253">
        <v>4579</v>
      </c>
      <c r="D6" s="253">
        <v>2125</v>
      </c>
      <c r="E6" s="253">
        <v>1000</v>
      </c>
      <c r="F6" s="253">
        <v>915</v>
      </c>
      <c r="G6" s="253">
        <v>419</v>
      </c>
      <c r="H6" s="253">
        <v>341</v>
      </c>
      <c r="I6" s="253">
        <v>968</v>
      </c>
      <c r="J6" s="253">
        <v>786</v>
      </c>
      <c r="K6" s="253">
        <v>233</v>
      </c>
      <c r="L6" s="253">
        <v>210</v>
      </c>
      <c r="M6" s="253">
        <v>9</v>
      </c>
      <c r="N6" s="253">
        <v>9</v>
      </c>
      <c r="O6" s="253">
        <v>191</v>
      </c>
      <c r="P6" s="253">
        <v>191</v>
      </c>
      <c r="Q6" s="253">
        <v>217</v>
      </c>
      <c r="R6" s="253">
        <v>217</v>
      </c>
      <c r="S6" s="253">
        <v>7</v>
      </c>
      <c r="T6" s="253">
        <v>7</v>
      </c>
      <c r="U6" s="253">
        <v>106</v>
      </c>
      <c r="V6" s="253">
        <v>87</v>
      </c>
    </row>
    <row r="7" spans="1:22" s="45" customFormat="1">
      <c r="A7" s="808"/>
      <c r="B7" s="623" t="s">
        <v>60</v>
      </c>
      <c r="C7" s="253">
        <v>4004</v>
      </c>
      <c r="D7" s="253">
        <v>1880</v>
      </c>
      <c r="E7" s="253">
        <v>407</v>
      </c>
      <c r="F7" s="253">
        <v>397</v>
      </c>
      <c r="G7" s="253">
        <v>250</v>
      </c>
      <c r="H7" s="253">
        <v>211</v>
      </c>
      <c r="I7" s="253">
        <v>276</v>
      </c>
      <c r="J7" s="253">
        <v>220</v>
      </c>
      <c r="K7" s="253">
        <v>86</v>
      </c>
      <c r="L7" s="253">
        <v>44</v>
      </c>
      <c r="M7" s="253">
        <v>3</v>
      </c>
      <c r="N7" s="253">
        <v>2</v>
      </c>
      <c r="O7" s="253">
        <v>1</v>
      </c>
      <c r="P7" s="253">
        <v>1</v>
      </c>
      <c r="Q7" s="265"/>
      <c r="R7" s="265"/>
      <c r="S7" s="253">
        <v>198</v>
      </c>
      <c r="T7" s="253">
        <v>198</v>
      </c>
      <c r="U7" s="253">
        <v>53</v>
      </c>
      <c r="V7" s="253">
        <v>37</v>
      </c>
    </row>
    <row r="8" spans="1:22" s="45" customFormat="1">
      <c r="A8" s="808"/>
      <c r="B8" s="623" t="s">
        <v>61</v>
      </c>
      <c r="C8" s="253">
        <v>545</v>
      </c>
      <c r="D8" s="253">
        <v>108</v>
      </c>
      <c r="E8" s="253">
        <v>446</v>
      </c>
      <c r="F8" s="253">
        <v>446</v>
      </c>
      <c r="G8" s="253">
        <v>68</v>
      </c>
      <c r="H8" s="253">
        <v>66</v>
      </c>
      <c r="I8" s="253">
        <v>41</v>
      </c>
      <c r="J8" s="253">
        <v>39</v>
      </c>
      <c r="K8" s="253">
        <v>5</v>
      </c>
      <c r="L8" s="253">
        <v>5</v>
      </c>
      <c r="M8" s="265"/>
      <c r="N8" s="265"/>
      <c r="O8" s="266"/>
      <c r="P8" s="265"/>
      <c r="Q8" s="265"/>
      <c r="R8" s="265"/>
      <c r="S8" s="253">
        <v>61</v>
      </c>
      <c r="T8" s="253">
        <v>61</v>
      </c>
      <c r="U8" s="253">
        <v>7</v>
      </c>
      <c r="V8" s="253">
        <v>6</v>
      </c>
    </row>
    <row r="9" spans="1:22" s="38" customFormat="1">
      <c r="A9" s="808"/>
      <c r="B9" s="623" t="s">
        <v>62</v>
      </c>
      <c r="C9" s="253">
        <v>1264</v>
      </c>
      <c r="D9" s="253">
        <v>453</v>
      </c>
      <c r="E9" s="253">
        <v>422</v>
      </c>
      <c r="F9" s="253">
        <v>411</v>
      </c>
      <c r="G9" s="253">
        <v>36</v>
      </c>
      <c r="H9" s="253">
        <v>30</v>
      </c>
      <c r="I9" s="253">
        <v>101</v>
      </c>
      <c r="J9" s="253">
        <v>93</v>
      </c>
      <c r="K9" s="253">
        <v>3</v>
      </c>
      <c r="L9" s="253">
        <v>2</v>
      </c>
      <c r="M9" s="265"/>
      <c r="N9" s="265"/>
      <c r="O9" s="265"/>
      <c r="P9" s="265"/>
      <c r="Q9" s="265"/>
      <c r="R9" s="265"/>
      <c r="S9" s="253">
        <v>65</v>
      </c>
      <c r="T9" s="253">
        <v>65</v>
      </c>
      <c r="U9" s="253">
        <v>32</v>
      </c>
      <c r="V9" s="253">
        <v>30</v>
      </c>
    </row>
    <row r="10" spans="1:22" s="38" customFormat="1">
      <c r="A10" s="808"/>
      <c r="B10" s="623" t="s">
        <v>63</v>
      </c>
      <c r="C10" s="253">
        <v>1104</v>
      </c>
      <c r="D10" s="253">
        <v>239</v>
      </c>
      <c r="E10" s="253">
        <v>660</v>
      </c>
      <c r="F10" s="253">
        <v>645</v>
      </c>
      <c r="G10" s="253">
        <v>55</v>
      </c>
      <c r="H10" s="253">
        <v>38</v>
      </c>
      <c r="I10" s="253">
        <v>150</v>
      </c>
      <c r="J10" s="253">
        <v>137</v>
      </c>
      <c r="K10" s="253">
        <v>3</v>
      </c>
      <c r="L10" s="253">
        <v>3</v>
      </c>
      <c r="M10" s="265"/>
      <c r="N10" s="265"/>
      <c r="O10" s="253">
        <v>0</v>
      </c>
      <c r="P10" s="265"/>
      <c r="Q10" s="265"/>
      <c r="R10" s="265"/>
      <c r="S10" s="253">
        <v>3</v>
      </c>
      <c r="T10" s="253">
        <v>3</v>
      </c>
      <c r="U10" s="253">
        <v>160</v>
      </c>
      <c r="V10" s="253">
        <v>152</v>
      </c>
    </row>
    <row r="11" spans="1:22" s="38" customFormat="1">
      <c r="A11" s="808"/>
      <c r="B11" s="623" t="s">
        <v>64</v>
      </c>
      <c r="C11" s="253">
        <v>914</v>
      </c>
      <c r="D11" s="253">
        <v>333</v>
      </c>
      <c r="E11" s="253">
        <v>420</v>
      </c>
      <c r="F11" s="253">
        <v>412</v>
      </c>
      <c r="G11" s="253">
        <v>90</v>
      </c>
      <c r="H11" s="253">
        <v>59</v>
      </c>
      <c r="I11" s="253">
        <v>82</v>
      </c>
      <c r="J11" s="253">
        <v>78</v>
      </c>
      <c r="K11" s="253">
        <v>4</v>
      </c>
      <c r="L11" s="253">
        <v>3</v>
      </c>
      <c r="M11" s="253">
        <v>0</v>
      </c>
      <c r="N11" s="265"/>
      <c r="O11" s="253">
        <v>1</v>
      </c>
      <c r="P11" s="253">
        <v>1</v>
      </c>
      <c r="Q11" s="265"/>
      <c r="R11" s="265"/>
      <c r="S11" s="253">
        <v>14</v>
      </c>
      <c r="T11" s="253">
        <v>14</v>
      </c>
      <c r="U11" s="253">
        <v>48</v>
      </c>
      <c r="V11" s="253">
        <v>36</v>
      </c>
    </row>
    <row r="12" spans="1:22" s="38" customFormat="1">
      <c r="A12" s="808"/>
      <c r="B12" s="623" t="s">
        <v>65</v>
      </c>
      <c r="C12" s="253">
        <v>195</v>
      </c>
      <c r="D12" s="253">
        <v>4</v>
      </c>
      <c r="E12" s="253">
        <v>175</v>
      </c>
      <c r="F12" s="253">
        <v>172</v>
      </c>
      <c r="G12" s="253">
        <v>21</v>
      </c>
      <c r="H12" s="253">
        <v>16</v>
      </c>
      <c r="I12" s="253">
        <v>52</v>
      </c>
      <c r="J12" s="253">
        <v>52</v>
      </c>
      <c r="K12" s="253">
        <v>1</v>
      </c>
      <c r="L12" s="253">
        <v>1</v>
      </c>
      <c r="M12" s="265"/>
      <c r="N12" s="265"/>
      <c r="O12" s="265"/>
      <c r="P12" s="265"/>
      <c r="Q12" s="265"/>
      <c r="R12" s="265"/>
      <c r="S12" s="265"/>
      <c r="T12" s="265"/>
      <c r="U12" s="253">
        <v>44</v>
      </c>
      <c r="V12" s="253">
        <v>39</v>
      </c>
    </row>
    <row r="13" spans="1:22" s="38" customFormat="1">
      <c r="A13" s="808"/>
      <c r="B13" s="623" t="s">
        <v>66</v>
      </c>
      <c r="C13" s="253">
        <v>3</v>
      </c>
      <c r="D13" s="253">
        <v>3</v>
      </c>
      <c r="E13" s="253">
        <v>24</v>
      </c>
      <c r="F13" s="253">
        <v>24</v>
      </c>
      <c r="G13" s="253">
        <v>4</v>
      </c>
      <c r="H13" s="253">
        <v>4</v>
      </c>
      <c r="I13" s="253">
        <v>4</v>
      </c>
      <c r="J13" s="253">
        <v>4</v>
      </c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53">
        <v>1</v>
      </c>
      <c r="V13" s="253">
        <v>1</v>
      </c>
    </row>
    <row r="14" spans="1:22" s="38" customFormat="1">
      <c r="A14" s="807">
        <v>1999</v>
      </c>
      <c r="B14" s="624" t="s">
        <v>59</v>
      </c>
      <c r="C14" s="248">
        <v>89</v>
      </c>
      <c r="D14" s="248">
        <v>89</v>
      </c>
      <c r="E14" s="248">
        <v>55</v>
      </c>
      <c r="F14" s="248">
        <v>55</v>
      </c>
      <c r="G14" s="248">
        <v>19</v>
      </c>
      <c r="H14" s="248">
        <v>19</v>
      </c>
      <c r="I14" s="248">
        <v>20</v>
      </c>
      <c r="J14" s="248">
        <v>19</v>
      </c>
      <c r="K14" s="248">
        <v>8</v>
      </c>
      <c r="L14" s="248">
        <v>7</v>
      </c>
      <c r="M14" s="267"/>
      <c r="N14" s="267"/>
      <c r="O14" s="267"/>
      <c r="P14" s="267"/>
      <c r="Q14" s="267"/>
      <c r="R14" s="267"/>
      <c r="S14" s="267"/>
      <c r="T14" s="267"/>
      <c r="U14" s="248">
        <v>5</v>
      </c>
      <c r="V14" s="248">
        <v>5</v>
      </c>
    </row>
    <row r="15" spans="1:22" s="38" customFormat="1">
      <c r="A15" s="807"/>
      <c r="B15" s="624" t="s">
        <v>17</v>
      </c>
      <c r="C15" s="248">
        <v>5939</v>
      </c>
      <c r="D15" s="248">
        <v>4163</v>
      </c>
      <c r="E15" s="248">
        <v>157</v>
      </c>
      <c r="F15" s="248">
        <v>130</v>
      </c>
      <c r="G15" s="248">
        <v>150</v>
      </c>
      <c r="H15" s="248">
        <v>110</v>
      </c>
      <c r="I15" s="248">
        <v>678</v>
      </c>
      <c r="J15" s="248">
        <v>595</v>
      </c>
      <c r="K15" s="248">
        <v>269</v>
      </c>
      <c r="L15" s="248">
        <v>236</v>
      </c>
      <c r="M15" s="248">
        <v>38</v>
      </c>
      <c r="N15" s="248">
        <v>37</v>
      </c>
      <c r="O15" s="248">
        <v>83</v>
      </c>
      <c r="P15" s="248">
        <v>83</v>
      </c>
      <c r="Q15" s="248">
        <v>143</v>
      </c>
      <c r="R15" s="248">
        <v>143</v>
      </c>
      <c r="S15" s="267"/>
      <c r="T15" s="267"/>
      <c r="U15" s="248">
        <v>69</v>
      </c>
      <c r="V15" s="248">
        <v>59</v>
      </c>
    </row>
    <row r="16" spans="1:22" s="38" customFormat="1">
      <c r="A16" s="807"/>
      <c r="B16" s="624" t="s">
        <v>60</v>
      </c>
      <c r="C16" s="248">
        <v>4256</v>
      </c>
      <c r="D16" s="248">
        <v>2744</v>
      </c>
      <c r="E16" s="248">
        <v>46</v>
      </c>
      <c r="F16" s="248">
        <v>44</v>
      </c>
      <c r="G16" s="248">
        <v>38</v>
      </c>
      <c r="H16" s="248">
        <v>31</v>
      </c>
      <c r="I16" s="248">
        <v>104</v>
      </c>
      <c r="J16" s="248">
        <v>85</v>
      </c>
      <c r="K16" s="248">
        <v>77</v>
      </c>
      <c r="L16" s="248">
        <v>66</v>
      </c>
      <c r="M16" s="248">
        <v>9</v>
      </c>
      <c r="N16" s="248">
        <v>9</v>
      </c>
      <c r="O16" s="267"/>
      <c r="P16" s="267"/>
      <c r="Q16" s="267"/>
      <c r="R16" s="267"/>
      <c r="S16" s="267"/>
      <c r="T16" s="267"/>
      <c r="U16" s="248">
        <v>30</v>
      </c>
      <c r="V16" s="248">
        <v>24</v>
      </c>
    </row>
    <row r="17" spans="1:22" s="45" customFormat="1">
      <c r="A17" s="807"/>
      <c r="B17" s="624" t="s">
        <v>61</v>
      </c>
      <c r="C17" s="248">
        <v>616</v>
      </c>
      <c r="D17" s="248">
        <v>316</v>
      </c>
      <c r="E17" s="248">
        <v>160</v>
      </c>
      <c r="F17" s="248">
        <v>160</v>
      </c>
      <c r="G17" s="248">
        <v>24</v>
      </c>
      <c r="H17" s="248">
        <v>23</v>
      </c>
      <c r="I17" s="248">
        <v>4</v>
      </c>
      <c r="J17" s="248">
        <v>3</v>
      </c>
      <c r="K17" s="248">
        <v>41</v>
      </c>
      <c r="L17" s="248">
        <v>41</v>
      </c>
      <c r="M17" s="267"/>
      <c r="N17" s="267"/>
      <c r="O17" s="267"/>
      <c r="P17" s="267"/>
      <c r="Q17" s="267"/>
      <c r="R17" s="267"/>
      <c r="S17" s="267"/>
      <c r="T17" s="267"/>
      <c r="U17" s="248">
        <v>7</v>
      </c>
      <c r="V17" s="248">
        <v>3</v>
      </c>
    </row>
    <row r="18" spans="1:22" s="38" customFormat="1">
      <c r="A18" s="807"/>
      <c r="B18" s="624" t="s">
        <v>62</v>
      </c>
      <c r="C18" s="248">
        <v>887</v>
      </c>
      <c r="D18" s="248">
        <v>475</v>
      </c>
      <c r="E18" s="248">
        <v>208</v>
      </c>
      <c r="F18" s="248">
        <v>138</v>
      </c>
      <c r="G18" s="248">
        <v>14</v>
      </c>
      <c r="H18" s="248">
        <v>11</v>
      </c>
      <c r="I18" s="248">
        <v>50</v>
      </c>
      <c r="J18" s="248">
        <v>43</v>
      </c>
      <c r="K18" s="248">
        <v>9</v>
      </c>
      <c r="L18" s="248">
        <v>8</v>
      </c>
      <c r="M18" s="248">
        <v>0</v>
      </c>
      <c r="N18" s="267"/>
      <c r="O18" s="267"/>
      <c r="P18" s="267"/>
      <c r="Q18" s="267"/>
      <c r="R18" s="267"/>
      <c r="S18" s="267"/>
      <c r="T18" s="267"/>
      <c r="U18" s="248">
        <v>16</v>
      </c>
      <c r="V18" s="248">
        <v>14</v>
      </c>
    </row>
    <row r="19" spans="1:22" s="38" customFormat="1">
      <c r="A19" s="807"/>
      <c r="B19" s="624" t="s">
        <v>63</v>
      </c>
      <c r="C19" s="248">
        <v>1290</v>
      </c>
      <c r="D19" s="248">
        <v>567</v>
      </c>
      <c r="E19" s="248">
        <v>268</v>
      </c>
      <c r="F19" s="248">
        <v>254</v>
      </c>
      <c r="G19" s="248">
        <v>36</v>
      </c>
      <c r="H19" s="248">
        <v>17</v>
      </c>
      <c r="I19" s="248">
        <v>141</v>
      </c>
      <c r="J19" s="248">
        <v>133</v>
      </c>
      <c r="K19" s="248">
        <v>2</v>
      </c>
      <c r="L19" s="248">
        <v>2</v>
      </c>
      <c r="M19" s="248">
        <v>2</v>
      </c>
      <c r="N19" s="248">
        <v>2</v>
      </c>
      <c r="O19" s="267"/>
      <c r="P19" s="267"/>
      <c r="Q19" s="248">
        <v>0</v>
      </c>
      <c r="R19" s="267"/>
      <c r="S19" s="267"/>
      <c r="T19" s="267"/>
      <c r="U19" s="248">
        <v>105</v>
      </c>
      <c r="V19" s="248">
        <v>99</v>
      </c>
    </row>
    <row r="20" spans="1:22" s="38" customFormat="1">
      <c r="A20" s="807"/>
      <c r="B20" s="624" t="s">
        <v>64</v>
      </c>
      <c r="C20" s="248">
        <v>762</v>
      </c>
      <c r="D20" s="248">
        <v>442</v>
      </c>
      <c r="E20" s="248">
        <v>107</v>
      </c>
      <c r="F20" s="248">
        <v>106</v>
      </c>
      <c r="G20" s="248">
        <v>27</v>
      </c>
      <c r="H20" s="248">
        <v>25</v>
      </c>
      <c r="I20" s="248">
        <v>27</v>
      </c>
      <c r="J20" s="248">
        <v>26</v>
      </c>
      <c r="K20" s="248">
        <v>15</v>
      </c>
      <c r="L20" s="248">
        <v>14</v>
      </c>
      <c r="M20" s="248">
        <v>21</v>
      </c>
      <c r="N20" s="248">
        <v>21</v>
      </c>
      <c r="O20" s="267"/>
      <c r="P20" s="267"/>
      <c r="Q20" s="267"/>
      <c r="R20" s="267"/>
      <c r="S20" s="267"/>
      <c r="T20" s="267"/>
      <c r="U20" s="248">
        <v>17</v>
      </c>
      <c r="V20" s="248">
        <v>17</v>
      </c>
    </row>
    <row r="21" spans="1:22" s="38" customFormat="1">
      <c r="A21" s="807"/>
      <c r="B21" s="624" t="s">
        <v>65</v>
      </c>
      <c r="C21" s="248">
        <v>85</v>
      </c>
      <c r="D21" s="248">
        <v>17</v>
      </c>
      <c r="E21" s="248">
        <v>50</v>
      </c>
      <c r="F21" s="248">
        <v>48</v>
      </c>
      <c r="G21" s="248">
        <v>3</v>
      </c>
      <c r="H21" s="248">
        <v>2</v>
      </c>
      <c r="I21" s="248">
        <v>25</v>
      </c>
      <c r="J21" s="248">
        <v>25</v>
      </c>
      <c r="K21" s="248">
        <v>10</v>
      </c>
      <c r="L21" s="248">
        <v>10</v>
      </c>
      <c r="M21" s="267"/>
      <c r="N21" s="267"/>
      <c r="O21" s="267"/>
      <c r="P21" s="267"/>
      <c r="Q21" s="267"/>
      <c r="R21" s="267"/>
      <c r="S21" s="267"/>
      <c r="T21" s="267"/>
      <c r="U21" s="248">
        <v>26</v>
      </c>
      <c r="V21" s="248">
        <v>23</v>
      </c>
    </row>
    <row r="22" spans="1:22" s="38" customFormat="1">
      <c r="A22" s="807"/>
      <c r="B22" s="624" t="s">
        <v>66</v>
      </c>
      <c r="C22" s="248">
        <v>4</v>
      </c>
      <c r="D22" s="248">
        <v>4</v>
      </c>
      <c r="E22" s="248">
        <v>11</v>
      </c>
      <c r="F22" s="248">
        <v>11</v>
      </c>
      <c r="G22" s="267"/>
      <c r="H22" s="267"/>
      <c r="I22" s="248">
        <v>1</v>
      </c>
      <c r="J22" s="248">
        <v>1</v>
      </c>
      <c r="K22" s="248">
        <v>2</v>
      </c>
      <c r="L22" s="248">
        <v>2</v>
      </c>
      <c r="M22" s="267"/>
      <c r="N22" s="267"/>
      <c r="O22" s="267"/>
      <c r="P22" s="267"/>
      <c r="Q22" s="267"/>
      <c r="R22" s="267"/>
      <c r="S22" s="267"/>
      <c r="T22" s="267"/>
      <c r="U22" s="248">
        <v>1</v>
      </c>
      <c r="V22" s="248">
        <v>1</v>
      </c>
    </row>
    <row r="23" spans="1:22" s="38" customFormat="1">
      <c r="A23" s="808">
        <v>2009</v>
      </c>
      <c r="B23" s="623" t="s">
        <v>59</v>
      </c>
      <c r="C23" s="253">
        <v>123</v>
      </c>
      <c r="D23" s="253">
        <v>123</v>
      </c>
      <c r="E23" s="253">
        <v>15</v>
      </c>
      <c r="F23" s="253">
        <v>15</v>
      </c>
      <c r="G23" s="253">
        <v>1</v>
      </c>
      <c r="H23" s="253">
        <v>1</v>
      </c>
      <c r="I23" s="253">
        <v>1</v>
      </c>
      <c r="J23" s="253">
        <v>1</v>
      </c>
      <c r="K23" s="253">
        <v>83</v>
      </c>
      <c r="L23" s="253">
        <v>83</v>
      </c>
      <c r="M23" s="253">
        <v>0</v>
      </c>
      <c r="N23" s="265"/>
      <c r="O23" s="265"/>
      <c r="P23" s="265"/>
      <c r="Q23" s="265"/>
      <c r="R23" s="265"/>
      <c r="S23" s="265"/>
      <c r="T23" s="265"/>
      <c r="U23" s="253">
        <v>2</v>
      </c>
      <c r="V23" s="253">
        <v>2</v>
      </c>
    </row>
    <row r="24" spans="1:22" s="38" customFormat="1">
      <c r="A24" s="808"/>
      <c r="B24" s="623" t="s">
        <v>17</v>
      </c>
      <c r="C24" s="253">
        <v>11984</v>
      </c>
      <c r="D24" s="253">
        <v>5863</v>
      </c>
      <c r="E24" s="253">
        <v>29</v>
      </c>
      <c r="F24" s="253">
        <v>27</v>
      </c>
      <c r="G24" s="253">
        <v>43</v>
      </c>
      <c r="H24" s="253">
        <v>33</v>
      </c>
      <c r="I24" s="253">
        <v>363</v>
      </c>
      <c r="J24" s="253">
        <v>327</v>
      </c>
      <c r="K24" s="253">
        <v>258</v>
      </c>
      <c r="L24" s="253">
        <v>244</v>
      </c>
      <c r="M24" s="253">
        <v>43</v>
      </c>
      <c r="N24" s="253">
        <v>43</v>
      </c>
      <c r="O24" s="253">
        <v>41</v>
      </c>
      <c r="P24" s="253">
        <v>41</v>
      </c>
      <c r="Q24" s="253">
        <v>139</v>
      </c>
      <c r="R24" s="253">
        <v>139</v>
      </c>
      <c r="S24" s="265"/>
      <c r="T24" s="265"/>
      <c r="U24" s="253">
        <v>72</v>
      </c>
      <c r="V24" s="253">
        <v>68</v>
      </c>
    </row>
    <row r="25" spans="1:22" s="38" customFormat="1">
      <c r="A25" s="808"/>
      <c r="B25" s="623" t="s">
        <v>60</v>
      </c>
      <c r="C25" s="253">
        <v>5847</v>
      </c>
      <c r="D25" s="253">
        <v>2926</v>
      </c>
      <c r="E25" s="253">
        <v>8</v>
      </c>
      <c r="F25" s="253">
        <v>7</v>
      </c>
      <c r="G25" s="253">
        <v>16</v>
      </c>
      <c r="H25" s="253">
        <v>14</v>
      </c>
      <c r="I25" s="253">
        <v>55</v>
      </c>
      <c r="J25" s="253">
        <v>51</v>
      </c>
      <c r="K25" s="253">
        <v>82</v>
      </c>
      <c r="L25" s="253">
        <v>76</v>
      </c>
      <c r="M25" s="253">
        <v>6</v>
      </c>
      <c r="N25" s="253">
        <v>6</v>
      </c>
      <c r="O25" s="253">
        <v>0</v>
      </c>
      <c r="P25" s="265"/>
      <c r="Q25" s="253">
        <v>0</v>
      </c>
      <c r="R25" s="265"/>
      <c r="S25" s="265"/>
      <c r="T25" s="265"/>
      <c r="U25" s="253">
        <v>32</v>
      </c>
      <c r="V25" s="253">
        <v>30</v>
      </c>
    </row>
    <row r="26" spans="1:22" s="38" customFormat="1">
      <c r="A26" s="808"/>
      <c r="B26" s="623" t="s">
        <v>61</v>
      </c>
      <c r="C26" s="253">
        <v>385</v>
      </c>
      <c r="D26" s="253">
        <v>241</v>
      </c>
      <c r="E26" s="253">
        <v>84</v>
      </c>
      <c r="F26" s="253">
        <v>83</v>
      </c>
      <c r="G26" s="253">
        <v>8</v>
      </c>
      <c r="H26" s="253">
        <v>8</v>
      </c>
      <c r="I26" s="253">
        <v>7</v>
      </c>
      <c r="J26" s="253">
        <v>7</v>
      </c>
      <c r="K26" s="253">
        <v>17</v>
      </c>
      <c r="L26" s="253">
        <v>17</v>
      </c>
      <c r="M26" s="253">
        <v>1</v>
      </c>
      <c r="N26" s="253">
        <v>1</v>
      </c>
      <c r="O26" s="253">
        <v>0</v>
      </c>
      <c r="P26" s="265"/>
      <c r="Q26" s="253">
        <v>0</v>
      </c>
      <c r="R26" s="265"/>
      <c r="S26" s="265"/>
      <c r="T26" s="265"/>
      <c r="U26" s="253">
        <v>5</v>
      </c>
      <c r="V26" s="253">
        <v>5</v>
      </c>
    </row>
    <row r="27" spans="1:22" s="38" customFormat="1">
      <c r="A27" s="808"/>
      <c r="B27" s="623" t="s">
        <v>62</v>
      </c>
      <c r="C27" s="253">
        <v>437</v>
      </c>
      <c r="D27" s="253">
        <v>368</v>
      </c>
      <c r="E27" s="253">
        <v>51</v>
      </c>
      <c r="F27" s="253">
        <v>47</v>
      </c>
      <c r="G27" s="253">
        <v>7</v>
      </c>
      <c r="H27" s="253">
        <v>6</v>
      </c>
      <c r="I27" s="253">
        <v>29</v>
      </c>
      <c r="J27" s="253">
        <v>29</v>
      </c>
      <c r="K27" s="253">
        <v>2</v>
      </c>
      <c r="L27" s="253">
        <v>2</v>
      </c>
      <c r="M27" s="253">
        <v>1</v>
      </c>
      <c r="N27" s="253">
        <v>1</v>
      </c>
      <c r="O27" s="265"/>
      <c r="P27" s="265"/>
      <c r="Q27" s="265"/>
      <c r="R27" s="265"/>
      <c r="S27" s="265"/>
      <c r="T27" s="265"/>
      <c r="U27" s="253">
        <v>9</v>
      </c>
      <c r="V27" s="253">
        <v>8</v>
      </c>
    </row>
    <row r="28" spans="1:22" s="38" customFormat="1">
      <c r="A28" s="808"/>
      <c r="B28" s="623" t="s">
        <v>63</v>
      </c>
      <c r="C28" s="253">
        <v>869</v>
      </c>
      <c r="D28" s="253">
        <v>517</v>
      </c>
      <c r="E28" s="253">
        <v>67</v>
      </c>
      <c r="F28" s="253">
        <v>63</v>
      </c>
      <c r="G28" s="253">
        <v>10</v>
      </c>
      <c r="H28" s="253">
        <v>6</v>
      </c>
      <c r="I28" s="253">
        <v>33</v>
      </c>
      <c r="J28" s="253">
        <v>31</v>
      </c>
      <c r="K28" s="253">
        <v>12</v>
      </c>
      <c r="L28" s="253">
        <v>11</v>
      </c>
      <c r="M28" s="253">
        <v>0</v>
      </c>
      <c r="N28" s="265"/>
      <c r="O28" s="253">
        <v>0</v>
      </c>
      <c r="P28" s="265"/>
      <c r="Q28" s="253">
        <v>0</v>
      </c>
      <c r="R28" s="265"/>
      <c r="S28" s="265"/>
      <c r="T28" s="265"/>
      <c r="U28" s="253">
        <v>38</v>
      </c>
      <c r="V28" s="253">
        <v>32</v>
      </c>
    </row>
    <row r="29" spans="1:22" s="38" customFormat="1">
      <c r="A29" s="808"/>
      <c r="B29" s="623" t="s">
        <v>64</v>
      </c>
      <c r="C29" s="253">
        <v>546</v>
      </c>
      <c r="D29" s="253">
        <v>340</v>
      </c>
      <c r="E29" s="253">
        <v>18</v>
      </c>
      <c r="F29" s="253">
        <v>18</v>
      </c>
      <c r="G29" s="253">
        <v>2</v>
      </c>
      <c r="H29" s="253">
        <v>1</v>
      </c>
      <c r="I29" s="253">
        <v>5</v>
      </c>
      <c r="J29" s="253">
        <v>5</v>
      </c>
      <c r="K29" s="253">
        <v>26</v>
      </c>
      <c r="L29" s="253">
        <v>26</v>
      </c>
      <c r="M29" s="253">
        <v>13</v>
      </c>
      <c r="N29" s="253">
        <v>13</v>
      </c>
      <c r="O29" s="265"/>
      <c r="P29" s="265"/>
      <c r="Q29" s="253">
        <v>0</v>
      </c>
      <c r="R29" s="265"/>
      <c r="S29" s="265"/>
      <c r="T29" s="265"/>
      <c r="U29" s="253">
        <v>4</v>
      </c>
      <c r="V29" s="253">
        <v>3</v>
      </c>
    </row>
    <row r="30" spans="1:22" s="45" customFormat="1">
      <c r="A30" s="808"/>
      <c r="B30" s="623" t="s">
        <v>65</v>
      </c>
      <c r="C30" s="253">
        <v>45</v>
      </c>
      <c r="D30" s="253">
        <v>18</v>
      </c>
      <c r="E30" s="253">
        <v>20</v>
      </c>
      <c r="F30" s="253">
        <v>20</v>
      </c>
      <c r="G30" s="253">
        <v>0</v>
      </c>
      <c r="H30" s="253">
        <v>0</v>
      </c>
      <c r="I30" s="253">
        <v>13</v>
      </c>
      <c r="J30" s="253">
        <v>13</v>
      </c>
      <c r="K30" s="253">
        <v>1</v>
      </c>
      <c r="L30" s="253">
        <v>1</v>
      </c>
      <c r="M30" s="253">
        <v>1</v>
      </c>
      <c r="N30" s="253">
        <v>1</v>
      </c>
      <c r="O30" s="265"/>
      <c r="P30" s="265"/>
      <c r="Q30" s="253">
        <v>0</v>
      </c>
      <c r="R30" s="265"/>
      <c r="S30" s="265"/>
      <c r="T30" s="265"/>
      <c r="U30" s="253">
        <v>9</v>
      </c>
      <c r="V30" s="253">
        <v>9</v>
      </c>
    </row>
    <row r="31" spans="1:22" s="38" customFormat="1">
      <c r="A31" s="808"/>
      <c r="B31" s="623" t="s">
        <v>66</v>
      </c>
      <c r="C31" s="253">
        <v>4</v>
      </c>
      <c r="D31" s="253">
        <v>4</v>
      </c>
      <c r="E31" s="253">
        <v>6</v>
      </c>
      <c r="F31" s="253">
        <v>6</v>
      </c>
      <c r="G31" s="265"/>
      <c r="H31" s="265"/>
      <c r="I31" s="253">
        <v>1</v>
      </c>
      <c r="J31" s="253">
        <v>1</v>
      </c>
      <c r="K31" s="253">
        <v>0</v>
      </c>
      <c r="L31" s="253">
        <v>0</v>
      </c>
      <c r="M31" s="265"/>
      <c r="N31" s="265"/>
      <c r="O31" s="265"/>
      <c r="P31" s="265"/>
      <c r="Q31" s="265"/>
      <c r="R31" s="265"/>
      <c r="S31" s="265"/>
      <c r="T31" s="265"/>
      <c r="U31" s="253">
        <v>4</v>
      </c>
      <c r="V31" s="253">
        <v>2</v>
      </c>
    </row>
  </sheetData>
  <mergeCells count="5">
    <mergeCell ref="A2:J2"/>
    <mergeCell ref="C3:V3"/>
    <mergeCell ref="A5:A13"/>
    <mergeCell ref="A14:A22"/>
    <mergeCell ref="A23:A31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14" orientation="portrait" useFirstPageNumber="1" r:id="rId1"/>
  <headerFooter alignWithMargins="0">
    <oddFooter>&amp;C&amp;"Arial,Negrito"-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T31"/>
  <sheetViews>
    <sheetView showGridLines="0" workbookViewId="0"/>
  </sheetViews>
  <sheetFormatPr defaultColWidth="9.140625" defaultRowHeight="12.75"/>
  <cols>
    <col min="1" max="1" width="20.42578125" style="331" customWidth="1"/>
    <col min="2" max="2" width="17.140625" style="331" customWidth="1"/>
    <col min="3" max="43" width="15.7109375" style="331" customWidth="1"/>
    <col min="44" max="16384" width="9.140625" style="331"/>
  </cols>
  <sheetData>
    <row r="1" spans="1:20" s="533" customFormat="1" ht="15.75">
      <c r="A1" s="520" t="s">
        <v>826</v>
      </c>
      <c r="B1" s="520"/>
      <c r="C1" s="520"/>
      <c r="D1" s="520"/>
      <c r="E1" s="520"/>
      <c r="F1" s="520"/>
      <c r="G1" s="520"/>
      <c r="H1" s="520"/>
      <c r="I1" s="520"/>
      <c r="J1" s="520"/>
      <c r="K1" s="626"/>
      <c r="L1" s="521"/>
      <c r="M1" s="522"/>
      <c r="N1" s="532"/>
      <c r="O1" s="532"/>
      <c r="P1" s="532"/>
      <c r="Q1" s="532"/>
      <c r="R1" s="532"/>
      <c r="S1" s="532"/>
      <c r="T1" s="532"/>
    </row>
    <row r="2" spans="1:20" s="243" customFormat="1">
      <c r="A2" s="812"/>
      <c r="B2" s="812"/>
      <c r="C2" s="812"/>
      <c r="D2" s="812"/>
      <c r="E2" s="812"/>
      <c r="F2" s="812"/>
      <c r="G2" s="812"/>
      <c r="H2" s="812"/>
      <c r="I2" s="812"/>
      <c r="J2" s="812"/>
      <c r="K2" s="627"/>
      <c r="L2" s="263"/>
      <c r="M2" s="145"/>
      <c r="N2" s="242"/>
      <c r="O2" s="242"/>
      <c r="P2" s="242"/>
      <c r="Q2" s="242"/>
      <c r="R2" s="242"/>
      <c r="S2" s="242"/>
      <c r="T2" s="242"/>
    </row>
    <row r="3" spans="1:20" s="243" customFormat="1">
      <c r="A3" s="207"/>
      <c r="B3" s="208"/>
      <c r="C3" s="754" t="s">
        <v>240</v>
      </c>
      <c r="D3" s="754"/>
      <c r="E3" s="754"/>
      <c r="F3" s="754"/>
      <c r="G3" s="754"/>
      <c r="H3" s="754"/>
      <c r="I3" s="811" t="s">
        <v>246</v>
      </c>
      <c r="J3" s="811"/>
      <c r="K3" s="811"/>
      <c r="L3" s="811"/>
      <c r="M3" s="811"/>
      <c r="N3" s="811"/>
      <c r="O3" s="257"/>
      <c r="P3" s="257"/>
      <c r="R3" s="245"/>
    </row>
    <row r="4" spans="1:20" s="56" customFormat="1" ht="22.5">
      <c r="A4" s="210"/>
      <c r="B4" s="210"/>
      <c r="C4" s="612" t="s">
        <v>241</v>
      </c>
      <c r="D4" s="612" t="s">
        <v>242</v>
      </c>
      <c r="E4" s="612" t="s">
        <v>243</v>
      </c>
      <c r="F4" s="612" t="s">
        <v>244</v>
      </c>
      <c r="G4" s="612" t="s">
        <v>83</v>
      </c>
      <c r="H4" s="612" t="s">
        <v>245</v>
      </c>
      <c r="I4" s="625" t="s">
        <v>241</v>
      </c>
      <c r="J4" s="625" t="s">
        <v>242</v>
      </c>
      <c r="K4" s="625" t="s">
        <v>243</v>
      </c>
      <c r="L4" s="625" t="s">
        <v>244</v>
      </c>
      <c r="M4" s="625" t="s">
        <v>83</v>
      </c>
      <c r="N4" s="625" t="s">
        <v>245</v>
      </c>
    </row>
    <row r="5" spans="1:20" s="56" customFormat="1">
      <c r="A5" s="808">
        <v>1989</v>
      </c>
      <c r="B5" s="623" t="s">
        <v>59</v>
      </c>
      <c r="C5" s="254">
        <v>115</v>
      </c>
      <c r="D5" s="254">
        <v>109</v>
      </c>
      <c r="E5" s="254">
        <v>92</v>
      </c>
      <c r="F5" s="264"/>
      <c r="G5" s="254">
        <v>425</v>
      </c>
      <c r="H5" s="254">
        <v>2</v>
      </c>
      <c r="I5" s="254">
        <v>10</v>
      </c>
      <c r="J5" s="254">
        <v>10</v>
      </c>
      <c r="K5" s="254">
        <v>11</v>
      </c>
      <c r="L5" s="264"/>
      <c r="M5" s="254">
        <v>132</v>
      </c>
      <c r="N5" s="264"/>
    </row>
    <row r="6" spans="1:20" s="45" customFormat="1">
      <c r="A6" s="808"/>
      <c r="B6" s="623" t="s">
        <v>17</v>
      </c>
      <c r="C6" s="254">
        <v>893</v>
      </c>
      <c r="D6" s="253">
        <v>2557</v>
      </c>
      <c r="E6" s="253">
        <v>2321</v>
      </c>
      <c r="F6" s="254">
        <v>168</v>
      </c>
      <c r="G6" s="253">
        <v>2654</v>
      </c>
      <c r="H6" s="254">
        <v>27</v>
      </c>
      <c r="I6" s="254">
        <v>87</v>
      </c>
      <c r="J6" s="254">
        <v>506</v>
      </c>
      <c r="K6" s="254">
        <v>500</v>
      </c>
      <c r="L6" s="254">
        <v>17</v>
      </c>
      <c r="M6" s="254">
        <v>663</v>
      </c>
      <c r="N6" s="254">
        <v>52</v>
      </c>
    </row>
    <row r="7" spans="1:20" s="45" customFormat="1">
      <c r="A7" s="808"/>
      <c r="B7" s="623" t="s">
        <v>60</v>
      </c>
      <c r="C7" s="254">
        <v>983</v>
      </c>
      <c r="D7" s="253">
        <v>1476</v>
      </c>
      <c r="E7" s="254">
        <v>650</v>
      </c>
      <c r="F7" s="254">
        <v>200</v>
      </c>
      <c r="G7" s="253">
        <v>1835</v>
      </c>
      <c r="H7" s="254">
        <v>18</v>
      </c>
      <c r="I7" s="254">
        <v>117</v>
      </c>
      <c r="J7" s="254">
        <v>198</v>
      </c>
      <c r="K7" s="254">
        <v>140</v>
      </c>
      <c r="L7" s="254">
        <v>35</v>
      </c>
      <c r="M7" s="254">
        <v>380</v>
      </c>
      <c r="N7" s="254">
        <v>12</v>
      </c>
    </row>
    <row r="8" spans="1:20" s="45" customFormat="1">
      <c r="A8" s="808"/>
      <c r="B8" s="623" t="s">
        <v>61</v>
      </c>
      <c r="C8" s="254">
        <v>26</v>
      </c>
      <c r="D8" s="254">
        <v>140</v>
      </c>
      <c r="E8" s="254">
        <v>65</v>
      </c>
      <c r="F8" s="254">
        <v>1</v>
      </c>
      <c r="G8" s="254">
        <v>731</v>
      </c>
      <c r="H8" s="254">
        <v>2</v>
      </c>
      <c r="I8" s="254">
        <v>2</v>
      </c>
      <c r="J8" s="254">
        <v>17</v>
      </c>
      <c r="K8" s="254">
        <v>7</v>
      </c>
      <c r="L8" s="264"/>
      <c r="M8" s="254">
        <v>259</v>
      </c>
      <c r="N8" s="264"/>
      <c r="O8" s="268"/>
    </row>
    <row r="9" spans="1:20" s="38" customFormat="1">
      <c r="A9" s="808"/>
      <c r="B9" s="623" t="s">
        <v>62</v>
      </c>
      <c r="C9" s="254">
        <v>232</v>
      </c>
      <c r="D9" s="254">
        <v>522</v>
      </c>
      <c r="E9" s="254">
        <v>149</v>
      </c>
      <c r="F9" s="254">
        <v>34</v>
      </c>
      <c r="G9" s="254">
        <v>615</v>
      </c>
      <c r="H9" s="254">
        <v>2</v>
      </c>
      <c r="I9" s="254">
        <v>15</v>
      </c>
      <c r="J9" s="254">
        <v>49</v>
      </c>
      <c r="K9" s="254">
        <v>11</v>
      </c>
      <c r="L9" s="254">
        <v>2</v>
      </c>
      <c r="M9" s="254">
        <v>81</v>
      </c>
      <c r="N9" s="264"/>
    </row>
    <row r="10" spans="1:20" s="38" customFormat="1">
      <c r="A10" s="808"/>
      <c r="B10" s="623" t="s">
        <v>63</v>
      </c>
      <c r="C10" s="254">
        <v>436</v>
      </c>
      <c r="D10" s="253">
        <v>2243</v>
      </c>
      <c r="E10" s="254">
        <v>827</v>
      </c>
      <c r="F10" s="254">
        <v>107</v>
      </c>
      <c r="G10" s="253">
        <v>2049</v>
      </c>
      <c r="H10" s="254">
        <v>19</v>
      </c>
      <c r="I10" s="254">
        <v>40</v>
      </c>
      <c r="J10" s="254">
        <v>245</v>
      </c>
      <c r="K10" s="254">
        <v>49</v>
      </c>
      <c r="L10" s="254">
        <v>9</v>
      </c>
      <c r="M10" s="254">
        <v>953</v>
      </c>
      <c r="N10" s="254">
        <v>4</v>
      </c>
    </row>
    <row r="11" spans="1:20" s="38" customFormat="1">
      <c r="A11" s="808"/>
      <c r="B11" s="623" t="s">
        <v>64</v>
      </c>
      <c r="C11" s="254">
        <v>188</v>
      </c>
      <c r="D11" s="254">
        <v>669</v>
      </c>
      <c r="E11" s="254">
        <v>272</v>
      </c>
      <c r="F11" s="254">
        <v>6</v>
      </c>
      <c r="G11" s="254">
        <v>122</v>
      </c>
      <c r="H11" s="254">
        <v>4</v>
      </c>
      <c r="I11" s="254">
        <v>7</v>
      </c>
      <c r="J11" s="254">
        <v>43</v>
      </c>
      <c r="K11" s="254">
        <v>45</v>
      </c>
      <c r="L11" s="254">
        <v>1</v>
      </c>
      <c r="M11" s="254">
        <v>21</v>
      </c>
      <c r="N11" s="254">
        <v>3</v>
      </c>
    </row>
    <row r="12" spans="1:20" s="38" customFormat="1">
      <c r="A12" s="808"/>
      <c r="B12" s="623" t="s">
        <v>65</v>
      </c>
      <c r="C12" s="254">
        <v>315</v>
      </c>
      <c r="D12" s="254">
        <v>396</v>
      </c>
      <c r="E12" s="254">
        <v>120</v>
      </c>
      <c r="F12" s="254">
        <v>24</v>
      </c>
      <c r="G12" s="254">
        <v>2</v>
      </c>
      <c r="H12" s="254">
        <v>1</v>
      </c>
      <c r="I12" s="254">
        <v>13</v>
      </c>
      <c r="J12" s="254">
        <v>18</v>
      </c>
      <c r="K12" s="254">
        <v>5</v>
      </c>
      <c r="L12" s="254">
        <v>0</v>
      </c>
      <c r="M12" s="264"/>
      <c r="N12" s="264"/>
    </row>
    <row r="13" spans="1:20" s="38" customFormat="1">
      <c r="A13" s="808"/>
      <c r="B13" s="623" t="s">
        <v>66</v>
      </c>
      <c r="C13" s="254">
        <v>9</v>
      </c>
      <c r="D13" s="254">
        <v>8</v>
      </c>
      <c r="E13" s="264"/>
      <c r="F13" s="264"/>
      <c r="G13" s="264"/>
      <c r="H13" s="264"/>
      <c r="I13" s="254">
        <v>0</v>
      </c>
      <c r="J13" s="254">
        <v>0</v>
      </c>
      <c r="K13" s="264"/>
      <c r="L13" s="264"/>
      <c r="M13" s="264"/>
      <c r="N13" s="264"/>
    </row>
    <row r="14" spans="1:20" s="38" customFormat="1">
      <c r="A14" s="807">
        <v>1999</v>
      </c>
      <c r="B14" s="624" t="s">
        <v>59</v>
      </c>
      <c r="C14" s="249">
        <v>35</v>
      </c>
      <c r="D14" s="249">
        <v>79</v>
      </c>
      <c r="E14" s="249">
        <v>53</v>
      </c>
      <c r="F14" s="241"/>
      <c r="G14" s="249">
        <v>224</v>
      </c>
      <c r="H14" s="241"/>
      <c r="I14" s="249">
        <v>3</v>
      </c>
      <c r="J14" s="249">
        <v>7</v>
      </c>
      <c r="K14" s="249">
        <v>6</v>
      </c>
      <c r="L14" s="241"/>
      <c r="M14" s="249">
        <v>60</v>
      </c>
      <c r="N14" s="241"/>
    </row>
    <row r="15" spans="1:20" s="38" customFormat="1">
      <c r="A15" s="807"/>
      <c r="B15" s="624" t="s">
        <v>17</v>
      </c>
      <c r="C15" s="249">
        <v>464</v>
      </c>
      <c r="D15" s="248">
        <v>2126</v>
      </c>
      <c r="E15" s="248">
        <v>1869</v>
      </c>
      <c r="F15" s="249">
        <v>177</v>
      </c>
      <c r="G15" s="248">
        <v>1409</v>
      </c>
      <c r="H15" s="249">
        <v>128</v>
      </c>
      <c r="I15" s="249">
        <v>37</v>
      </c>
      <c r="J15" s="249">
        <v>403</v>
      </c>
      <c r="K15" s="249">
        <v>430</v>
      </c>
      <c r="L15" s="249">
        <v>17</v>
      </c>
      <c r="M15" s="249">
        <v>303</v>
      </c>
      <c r="N15" s="249">
        <v>64</v>
      </c>
    </row>
    <row r="16" spans="1:20" s="38" customFormat="1">
      <c r="A16" s="807"/>
      <c r="B16" s="624" t="s">
        <v>60</v>
      </c>
      <c r="C16" s="249">
        <v>570</v>
      </c>
      <c r="D16" s="248">
        <v>1187</v>
      </c>
      <c r="E16" s="249">
        <v>548</v>
      </c>
      <c r="F16" s="249">
        <v>292</v>
      </c>
      <c r="G16" s="248">
        <v>1335</v>
      </c>
      <c r="H16" s="249">
        <v>10</v>
      </c>
      <c r="I16" s="249">
        <v>79</v>
      </c>
      <c r="J16" s="249">
        <v>167</v>
      </c>
      <c r="K16" s="249">
        <v>121</v>
      </c>
      <c r="L16" s="249">
        <v>76</v>
      </c>
      <c r="M16" s="249">
        <v>262</v>
      </c>
      <c r="N16" s="249">
        <v>5</v>
      </c>
    </row>
    <row r="17" spans="1:14" s="45" customFormat="1">
      <c r="A17" s="807"/>
      <c r="B17" s="624" t="s">
        <v>61</v>
      </c>
      <c r="C17" s="249">
        <v>58</v>
      </c>
      <c r="D17" s="249">
        <v>217</v>
      </c>
      <c r="E17" s="249">
        <v>134</v>
      </c>
      <c r="F17" s="249">
        <v>8</v>
      </c>
      <c r="G17" s="249">
        <v>506</v>
      </c>
      <c r="H17" s="249">
        <v>1</v>
      </c>
      <c r="I17" s="249">
        <v>4</v>
      </c>
      <c r="J17" s="249">
        <v>19</v>
      </c>
      <c r="K17" s="249">
        <v>15</v>
      </c>
      <c r="L17" s="249">
        <v>2</v>
      </c>
      <c r="M17" s="249">
        <v>175</v>
      </c>
      <c r="N17" s="241"/>
    </row>
    <row r="18" spans="1:14" s="38" customFormat="1">
      <c r="A18" s="807"/>
      <c r="B18" s="624" t="s">
        <v>62</v>
      </c>
      <c r="C18" s="249">
        <v>187</v>
      </c>
      <c r="D18" s="249">
        <v>425</v>
      </c>
      <c r="E18" s="249">
        <v>177</v>
      </c>
      <c r="F18" s="249">
        <v>69</v>
      </c>
      <c r="G18" s="249">
        <v>455</v>
      </c>
      <c r="H18" s="249">
        <v>6</v>
      </c>
      <c r="I18" s="249">
        <v>17</v>
      </c>
      <c r="J18" s="249">
        <v>51</v>
      </c>
      <c r="K18" s="249">
        <v>12</v>
      </c>
      <c r="L18" s="249">
        <v>2</v>
      </c>
      <c r="M18" s="249">
        <v>74</v>
      </c>
      <c r="N18" s="249">
        <v>0</v>
      </c>
    </row>
    <row r="19" spans="1:14" s="38" customFormat="1">
      <c r="A19" s="807"/>
      <c r="B19" s="624" t="s">
        <v>63</v>
      </c>
      <c r="C19" s="249">
        <v>362</v>
      </c>
      <c r="D19" s="248">
        <v>2034</v>
      </c>
      <c r="E19" s="249">
        <v>811</v>
      </c>
      <c r="F19" s="249">
        <v>166</v>
      </c>
      <c r="G19" s="248">
        <v>1762</v>
      </c>
      <c r="H19" s="249">
        <v>4</v>
      </c>
      <c r="I19" s="249">
        <v>39</v>
      </c>
      <c r="J19" s="249">
        <v>207</v>
      </c>
      <c r="K19" s="249">
        <v>50</v>
      </c>
      <c r="L19" s="249">
        <v>10</v>
      </c>
      <c r="M19" s="249">
        <v>811</v>
      </c>
      <c r="N19" s="249">
        <v>1</v>
      </c>
    </row>
    <row r="20" spans="1:14" s="38" customFormat="1">
      <c r="A20" s="807"/>
      <c r="B20" s="624" t="s">
        <v>64</v>
      </c>
      <c r="C20" s="249">
        <v>53</v>
      </c>
      <c r="D20" s="249">
        <v>687</v>
      </c>
      <c r="E20" s="249">
        <v>220</v>
      </c>
      <c r="F20" s="249">
        <v>4</v>
      </c>
      <c r="G20" s="249">
        <v>80</v>
      </c>
      <c r="H20" s="249">
        <v>3</v>
      </c>
      <c r="I20" s="249">
        <v>3</v>
      </c>
      <c r="J20" s="249">
        <v>47</v>
      </c>
      <c r="K20" s="249">
        <v>30</v>
      </c>
      <c r="L20" s="249">
        <v>0</v>
      </c>
      <c r="M20" s="249">
        <v>15</v>
      </c>
      <c r="N20" s="249">
        <v>2</v>
      </c>
    </row>
    <row r="21" spans="1:14" s="38" customFormat="1">
      <c r="A21" s="807"/>
      <c r="B21" s="624" t="s">
        <v>65</v>
      </c>
      <c r="C21" s="249">
        <v>110</v>
      </c>
      <c r="D21" s="249">
        <v>282</v>
      </c>
      <c r="E21" s="249">
        <v>124</v>
      </c>
      <c r="F21" s="249">
        <v>5</v>
      </c>
      <c r="G21" s="241"/>
      <c r="H21" s="249">
        <v>2</v>
      </c>
      <c r="I21" s="249">
        <v>4</v>
      </c>
      <c r="J21" s="249">
        <v>22</v>
      </c>
      <c r="K21" s="249">
        <v>6</v>
      </c>
      <c r="L21" s="249">
        <v>0</v>
      </c>
      <c r="M21" s="241"/>
      <c r="N21" s="241"/>
    </row>
    <row r="22" spans="1:14" s="38" customFormat="1">
      <c r="A22" s="807"/>
      <c r="B22" s="624" t="s">
        <v>66</v>
      </c>
      <c r="C22" s="249">
        <v>6</v>
      </c>
      <c r="D22" s="249">
        <v>16</v>
      </c>
      <c r="E22" s="249">
        <v>3</v>
      </c>
      <c r="F22" s="241"/>
      <c r="G22" s="241"/>
      <c r="H22" s="241"/>
      <c r="I22" s="249">
        <v>0</v>
      </c>
      <c r="J22" s="249">
        <v>1</v>
      </c>
      <c r="K22" s="249">
        <v>0</v>
      </c>
      <c r="L22" s="241"/>
      <c r="M22" s="241"/>
      <c r="N22" s="241"/>
    </row>
    <row r="23" spans="1:14" s="38" customFormat="1">
      <c r="A23" s="808">
        <v>2009</v>
      </c>
      <c r="B23" s="623" t="s">
        <v>59</v>
      </c>
      <c r="C23" s="254">
        <v>14</v>
      </c>
      <c r="D23" s="254">
        <v>40</v>
      </c>
      <c r="E23" s="254">
        <v>20</v>
      </c>
      <c r="F23" s="254">
        <v>1</v>
      </c>
      <c r="G23" s="254">
        <v>87</v>
      </c>
      <c r="H23" s="254">
        <v>1</v>
      </c>
      <c r="I23" s="254">
        <v>1</v>
      </c>
      <c r="J23" s="254">
        <v>2</v>
      </c>
      <c r="K23" s="254">
        <v>4</v>
      </c>
      <c r="L23" s="254">
        <v>0</v>
      </c>
      <c r="M23" s="254">
        <v>30</v>
      </c>
      <c r="N23" s="254">
        <v>0</v>
      </c>
    </row>
    <row r="24" spans="1:14" s="38" customFormat="1">
      <c r="A24" s="808"/>
      <c r="B24" s="623" t="s">
        <v>17</v>
      </c>
      <c r="C24" s="254">
        <v>287</v>
      </c>
      <c r="D24" s="253">
        <v>1152</v>
      </c>
      <c r="E24" s="253">
        <v>1058</v>
      </c>
      <c r="F24" s="254">
        <v>101</v>
      </c>
      <c r="G24" s="254">
        <v>669</v>
      </c>
      <c r="H24" s="254">
        <v>23</v>
      </c>
      <c r="I24" s="254">
        <v>28</v>
      </c>
      <c r="J24" s="254">
        <v>189</v>
      </c>
      <c r="K24" s="254">
        <v>277</v>
      </c>
      <c r="L24" s="254">
        <v>8</v>
      </c>
      <c r="M24" s="254">
        <v>135</v>
      </c>
      <c r="N24" s="254">
        <v>45</v>
      </c>
    </row>
    <row r="25" spans="1:14" s="38" customFormat="1">
      <c r="A25" s="808"/>
      <c r="B25" s="623" t="s">
        <v>60</v>
      </c>
      <c r="C25" s="254">
        <v>307</v>
      </c>
      <c r="D25" s="254">
        <v>702</v>
      </c>
      <c r="E25" s="254">
        <v>419</v>
      </c>
      <c r="F25" s="254">
        <v>275</v>
      </c>
      <c r="G25" s="254">
        <v>733</v>
      </c>
      <c r="H25" s="254">
        <v>15</v>
      </c>
      <c r="I25" s="254">
        <v>39</v>
      </c>
      <c r="J25" s="254">
        <v>89</v>
      </c>
      <c r="K25" s="254">
        <v>92</v>
      </c>
      <c r="L25" s="254">
        <v>49</v>
      </c>
      <c r="M25" s="254">
        <v>138</v>
      </c>
      <c r="N25" s="254">
        <v>4</v>
      </c>
    </row>
    <row r="26" spans="1:14" s="38" customFormat="1">
      <c r="A26" s="808"/>
      <c r="B26" s="623" t="s">
        <v>61</v>
      </c>
      <c r="C26" s="254">
        <v>77</v>
      </c>
      <c r="D26" s="254">
        <v>170</v>
      </c>
      <c r="E26" s="254">
        <v>95</v>
      </c>
      <c r="F26" s="254">
        <v>31</v>
      </c>
      <c r="G26" s="254">
        <v>199</v>
      </c>
      <c r="H26" s="264"/>
      <c r="I26" s="254">
        <v>5</v>
      </c>
      <c r="J26" s="254">
        <v>13</v>
      </c>
      <c r="K26" s="254">
        <v>10</v>
      </c>
      <c r="L26" s="254">
        <v>4</v>
      </c>
      <c r="M26" s="254">
        <v>63</v>
      </c>
      <c r="N26" s="264"/>
    </row>
    <row r="27" spans="1:14" s="38" customFormat="1">
      <c r="A27" s="808"/>
      <c r="B27" s="623" t="s">
        <v>62</v>
      </c>
      <c r="C27" s="254">
        <v>160</v>
      </c>
      <c r="D27" s="254">
        <v>426</v>
      </c>
      <c r="E27" s="254">
        <v>199</v>
      </c>
      <c r="F27" s="254">
        <v>45</v>
      </c>
      <c r="G27" s="254">
        <v>374</v>
      </c>
      <c r="H27" s="254">
        <v>2</v>
      </c>
      <c r="I27" s="254">
        <v>15</v>
      </c>
      <c r="J27" s="254">
        <v>33</v>
      </c>
      <c r="K27" s="254">
        <v>12</v>
      </c>
      <c r="L27" s="254">
        <v>2</v>
      </c>
      <c r="M27" s="254">
        <v>62</v>
      </c>
      <c r="N27" s="254">
        <v>0</v>
      </c>
    </row>
    <row r="28" spans="1:14" s="38" customFormat="1">
      <c r="A28" s="808"/>
      <c r="B28" s="623" t="s">
        <v>63</v>
      </c>
      <c r="C28" s="254">
        <v>165</v>
      </c>
      <c r="D28" s="254">
        <v>914</v>
      </c>
      <c r="E28" s="254">
        <v>298</v>
      </c>
      <c r="F28" s="254">
        <v>41</v>
      </c>
      <c r="G28" s="254">
        <v>950</v>
      </c>
      <c r="H28" s="254">
        <v>1</v>
      </c>
      <c r="I28" s="254">
        <v>13</v>
      </c>
      <c r="J28" s="254">
        <v>86</v>
      </c>
      <c r="K28" s="254">
        <v>20</v>
      </c>
      <c r="L28" s="254">
        <v>3</v>
      </c>
      <c r="M28" s="254">
        <v>491</v>
      </c>
      <c r="N28" s="254">
        <v>0</v>
      </c>
    </row>
    <row r="29" spans="1:14" s="38" customFormat="1">
      <c r="A29" s="808"/>
      <c r="B29" s="623" t="s">
        <v>64</v>
      </c>
      <c r="C29" s="254">
        <v>28</v>
      </c>
      <c r="D29" s="254">
        <v>221</v>
      </c>
      <c r="E29" s="254">
        <v>106</v>
      </c>
      <c r="F29" s="254">
        <v>4</v>
      </c>
      <c r="G29" s="254">
        <v>50</v>
      </c>
      <c r="H29" s="254">
        <v>1</v>
      </c>
      <c r="I29" s="254">
        <v>1</v>
      </c>
      <c r="J29" s="254">
        <v>15</v>
      </c>
      <c r="K29" s="254">
        <v>15</v>
      </c>
      <c r="L29" s="254">
        <v>0</v>
      </c>
      <c r="M29" s="254">
        <v>8</v>
      </c>
      <c r="N29" s="254">
        <v>1</v>
      </c>
    </row>
    <row r="30" spans="1:14" s="45" customFormat="1">
      <c r="A30" s="808"/>
      <c r="B30" s="623" t="s">
        <v>65</v>
      </c>
      <c r="C30" s="254">
        <v>26</v>
      </c>
      <c r="D30" s="254">
        <v>126</v>
      </c>
      <c r="E30" s="254">
        <v>57</v>
      </c>
      <c r="F30" s="254">
        <v>3</v>
      </c>
      <c r="G30" s="254">
        <v>1</v>
      </c>
      <c r="H30" s="264"/>
      <c r="I30" s="254">
        <v>1</v>
      </c>
      <c r="J30" s="254">
        <v>13</v>
      </c>
      <c r="K30" s="254">
        <v>4</v>
      </c>
      <c r="L30" s="254">
        <v>0</v>
      </c>
      <c r="M30" s="254">
        <v>0</v>
      </c>
      <c r="N30" s="264"/>
    </row>
    <row r="31" spans="1:14" s="38" customFormat="1">
      <c r="A31" s="808"/>
      <c r="B31" s="623" t="s">
        <v>66</v>
      </c>
      <c r="C31" s="254">
        <v>5</v>
      </c>
      <c r="D31" s="254">
        <v>41</v>
      </c>
      <c r="E31" s="254">
        <v>10</v>
      </c>
      <c r="F31" s="254">
        <v>1</v>
      </c>
      <c r="G31" s="264"/>
      <c r="H31" s="254">
        <v>3</v>
      </c>
      <c r="I31" s="254">
        <v>0</v>
      </c>
      <c r="J31" s="254">
        <v>2</v>
      </c>
      <c r="K31" s="254">
        <v>0</v>
      </c>
      <c r="L31" s="254">
        <v>0</v>
      </c>
      <c r="M31" s="264"/>
      <c r="N31" s="254">
        <v>0</v>
      </c>
    </row>
  </sheetData>
  <mergeCells count="6">
    <mergeCell ref="A23:A31"/>
    <mergeCell ref="A2:J2"/>
    <mergeCell ref="C3:H3"/>
    <mergeCell ref="I3:N3"/>
    <mergeCell ref="A5:A13"/>
    <mergeCell ref="A14:A22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15" orientation="portrait" useFirstPageNumber="1" r:id="rId1"/>
  <headerFooter alignWithMargins="0">
    <oddFooter>&amp;C&amp;"Arial,Negrito"-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C31"/>
  <sheetViews>
    <sheetView showGridLines="0" workbookViewId="0"/>
  </sheetViews>
  <sheetFormatPr defaultColWidth="9.140625" defaultRowHeight="12.75"/>
  <cols>
    <col min="1" max="1" width="31.85546875" style="71" customWidth="1"/>
    <col min="2" max="2" width="29.7109375" style="71" customWidth="1"/>
    <col min="3" max="43" width="15.7109375" style="71" customWidth="1"/>
    <col min="44" max="16384" width="9.140625" style="71"/>
  </cols>
  <sheetData>
    <row r="1" spans="1:29" s="522" customFormat="1" ht="15.75">
      <c r="A1" s="520" t="s">
        <v>827</v>
      </c>
      <c r="B1" s="520"/>
      <c r="C1" s="520"/>
      <c r="D1" s="520"/>
      <c r="E1" s="520"/>
      <c r="F1" s="520"/>
      <c r="G1" s="520"/>
      <c r="H1" s="626"/>
      <c r="I1" s="521"/>
    </row>
    <row r="2" spans="1:29" s="39" customFormat="1"/>
    <row r="3" spans="1:29" s="39" customFormat="1">
      <c r="A3" s="309"/>
      <c r="B3" s="310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 s="39" customFormat="1">
      <c r="A4" s="311"/>
      <c r="B4" s="312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 s="39" customFormat="1">
      <c r="A5" s="779" t="s">
        <v>520</v>
      </c>
      <c r="B5" s="301" t="s">
        <v>7</v>
      </c>
      <c r="C5" s="305">
        <v>798</v>
      </c>
      <c r="D5" s="308">
        <v>9999</v>
      </c>
      <c r="E5" s="308">
        <v>5308</v>
      </c>
      <c r="F5" s="308">
        <v>1199</v>
      </c>
      <c r="G5" s="308">
        <v>1705</v>
      </c>
      <c r="H5" s="308">
        <v>3115</v>
      </c>
      <c r="I5" s="308">
        <v>1702</v>
      </c>
      <c r="J5" s="305">
        <v>811</v>
      </c>
      <c r="K5" s="305">
        <v>69</v>
      </c>
      <c r="L5" s="305">
        <v>579</v>
      </c>
      <c r="M5" s="308">
        <v>7377</v>
      </c>
      <c r="N5" s="308">
        <v>4522</v>
      </c>
      <c r="O5" s="305">
        <v>925</v>
      </c>
      <c r="P5" s="308">
        <v>1290</v>
      </c>
      <c r="Q5" s="308">
        <v>2649</v>
      </c>
      <c r="R5" s="308">
        <v>1266</v>
      </c>
      <c r="S5" s="305">
        <v>607</v>
      </c>
      <c r="T5" s="305">
        <v>65</v>
      </c>
      <c r="U5" s="305">
        <v>347</v>
      </c>
      <c r="V5" s="308">
        <v>5710</v>
      </c>
      <c r="W5" s="308">
        <v>2993</v>
      </c>
      <c r="X5" s="305">
        <v>405</v>
      </c>
      <c r="Y5" s="308">
        <v>1147</v>
      </c>
      <c r="Z5" s="308">
        <v>1596</v>
      </c>
      <c r="AA5" s="305">
        <v>856</v>
      </c>
      <c r="AB5" s="305">
        <v>431</v>
      </c>
      <c r="AC5" s="305">
        <v>56</v>
      </c>
    </row>
    <row r="6" spans="1:29" s="39" customFormat="1">
      <c r="A6" s="779"/>
      <c r="B6" s="302" t="s">
        <v>263</v>
      </c>
      <c r="C6" s="306">
        <v>485</v>
      </c>
      <c r="D6" s="306">
        <v>4214</v>
      </c>
      <c r="E6" s="306">
        <v>2932</v>
      </c>
      <c r="F6" s="306">
        <v>550</v>
      </c>
      <c r="G6" s="306">
        <v>1130</v>
      </c>
      <c r="H6" s="306">
        <v>1239</v>
      </c>
      <c r="I6" s="306">
        <v>1172</v>
      </c>
      <c r="J6" s="306">
        <v>605</v>
      </c>
      <c r="K6" s="306">
        <v>63</v>
      </c>
      <c r="L6" s="306">
        <v>389</v>
      </c>
      <c r="M6" s="306">
        <v>3360</v>
      </c>
      <c r="N6" s="306">
        <v>2708</v>
      </c>
      <c r="O6" s="306">
        <v>353</v>
      </c>
      <c r="P6" s="306">
        <v>865</v>
      </c>
      <c r="Q6" s="306">
        <v>820</v>
      </c>
      <c r="R6" s="306">
        <v>911</v>
      </c>
      <c r="S6" s="306">
        <v>415</v>
      </c>
      <c r="T6" s="306">
        <v>52</v>
      </c>
      <c r="U6" s="306">
        <v>286</v>
      </c>
      <c r="V6" s="306">
        <v>2842</v>
      </c>
      <c r="W6" s="306">
        <v>1826</v>
      </c>
      <c r="X6" s="306">
        <v>251</v>
      </c>
      <c r="Y6" s="306">
        <v>783</v>
      </c>
      <c r="Z6" s="306">
        <v>683</v>
      </c>
      <c r="AA6" s="306">
        <v>716</v>
      </c>
      <c r="AB6" s="306">
        <v>330</v>
      </c>
      <c r="AC6" s="306">
        <v>50</v>
      </c>
    </row>
    <row r="7" spans="1:29" s="39" customFormat="1">
      <c r="A7" s="779"/>
      <c r="B7" s="302" t="s">
        <v>264</v>
      </c>
      <c r="C7" s="306">
        <v>473</v>
      </c>
      <c r="D7" s="306">
        <v>3521</v>
      </c>
      <c r="E7" s="306">
        <v>1897</v>
      </c>
      <c r="F7" s="306">
        <v>621</v>
      </c>
      <c r="G7" s="306">
        <v>880</v>
      </c>
      <c r="H7" s="306">
        <v>1344</v>
      </c>
      <c r="I7" s="306">
        <v>907</v>
      </c>
      <c r="J7" s="306">
        <v>519</v>
      </c>
      <c r="K7" s="306">
        <v>52</v>
      </c>
      <c r="L7" s="306">
        <v>288</v>
      </c>
      <c r="M7" s="306">
        <v>2080</v>
      </c>
      <c r="N7" s="306">
        <v>1421</v>
      </c>
      <c r="O7" s="306">
        <v>532</v>
      </c>
      <c r="P7" s="306">
        <v>787</v>
      </c>
      <c r="Q7" s="306">
        <v>1075</v>
      </c>
      <c r="R7" s="306">
        <v>548</v>
      </c>
      <c r="S7" s="306">
        <v>401</v>
      </c>
      <c r="T7" s="306">
        <v>56</v>
      </c>
      <c r="U7" s="306">
        <v>74</v>
      </c>
      <c r="V7" s="306">
        <v>726</v>
      </c>
      <c r="W7" s="306">
        <v>650</v>
      </c>
      <c r="X7" s="306">
        <v>201</v>
      </c>
      <c r="Y7" s="306">
        <v>463</v>
      </c>
      <c r="Z7" s="306">
        <v>551</v>
      </c>
      <c r="AA7" s="306">
        <v>274</v>
      </c>
      <c r="AB7" s="306">
        <v>240</v>
      </c>
      <c r="AC7" s="306">
        <v>38</v>
      </c>
    </row>
    <row r="8" spans="1:29" s="39" customFormat="1">
      <c r="A8" s="779"/>
      <c r="B8" s="302" t="s">
        <v>265</v>
      </c>
      <c r="C8" s="306">
        <v>44</v>
      </c>
      <c r="D8" s="306">
        <v>130</v>
      </c>
      <c r="E8" s="306">
        <v>188</v>
      </c>
      <c r="F8" s="306">
        <v>6</v>
      </c>
      <c r="G8" s="306">
        <v>129</v>
      </c>
      <c r="H8" s="306">
        <v>115</v>
      </c>
      <c r="I8" s="306">
        <v>11</v>
      </c>
      <c r="J8" s="306">
        <v>108</v>
      </c>
      <c r="K8" s="306">
        <v>1</v>
      </c>
      <c r="L8" s="306">
        <v>30</v>
      </c>
      <c r="M8" s="306">
        <v>184</v>
      </c>
      <c r="N8" s="306">
        <v>254</v>
      </c>
      <c r="O8" s="306">
        <v>3</v>
      </c>
      <c r="P8" s="306">
        <v>84</v>
      </c>
      <c r="Q8" s="306">
        <v>108</v>
      </c>
      <c r="R8" s="306">
        <v>37</v>
      </c>
      <c r="S8" s="306">
        <v>137</v>
      </c>
      <c r="T8" s="306">
        <v>8</v>
      </c>
      <c r="U8" s="306">
        <v>15</v>
      </c>
      <c r="V8" s="306">
        <v>77</v>
      </c>
      <c r="W8" s="306">
        <v>193</v>
      </c>
      <c r="X8" s="306">
        <v>8</v>
      </c>
      <c r="Y8" s="306">
        <v>85</v>
      </c>
      <c r="Z8" s="306">
        <v>115</v>
      </c>
      <c r="AA8" s="306">
        <v>28</v>
      </c>
      <c r="AB8" s="306">
        <v>116</v>
      </c>
      <c r="AC8" s="306">
        <v>1</v>
      </c>
    </row>
    <row r="9" spans="1:29" s="39" customFormat="1">
      <c r="A9" s="779"/>
      <c r="B9" s="302" t="s">
        <v>266</v>
      </c>
      <c r="C9" s="306">
        <v>49</v>
      </c>
      <c r="D9" s="306">
        <v>905</v>
      </c>
      <c r="E9" s="306">
        <v>732</v>
      </c>
      <c r="F9" s="306">
        <v>161</v>
      </c>
      <c r="G9" s="306">
        <v>584</v>
      </c>
      <c r="H9" s="306">
        <v>910</v>
      </c>
      <c r="I9" s="306">
        <v>272</v>
      </c>
      <c r="J9" s="306">
        <v>168</v>
      </c>
      <c r="K9" s="306">
        <v>8</v>
      </c>
      <c r="L9" s="306">
        <v>43</v>
      </c>
      <c r="M9" s="306">
        <v>979</v>
      </c>
      <c r="N9" s="306">
        <v>778</v>
      </c>
      <c r="O9" s="306">
        <v>154</v>
      </c>
      <c r="P9" s="306">
        <v>286</v>
      </c>
      <c r="Q9" s="306">
        <v>386</v>
      </c>
      <c r="R9" s="306">
        <v>290</v>
      </c>
      <c r="S9" s="306">
        <v>94</v>
      </c>
      <c r="T9" s="306">
        <v>4</v>
      </c>
      <c r="U9" s="306">
        <v>21</v>
      </c>
      <c r="V9" s="306">
        <v>504</v>
      </c>
      <c r="W9" s="306">
        <v>504</v>
      </c>
      <c r="X9" s="306">
        <v>91</v>
      </c>
      <c r="Y9" s="306">
        <v>177</v>
      </c>
      <c r="Z9" s="306">
        <v>221</v>
      </c>
      <c r="AA9" s="306">
        <v>113</v>
      </c>
      <c r="AB9" s="306">
        <v>73</v>
      </c>
      <c r="AC9" s="306">
        <v>7</v>
      </c>
    </row>
    <row r="10" spans="1:29" s="39" customFormat="1">
      <c r="A10" s="779"/>
      <c r="B10" s="302" t="s">
        <v>267</v>
      </c>
      <c r="C10" s="306">
        <v>171</v>
      </c>
      <c r="D10" s="306">
        <v>2535</v>
      </c>
      <c r="E10" s="306">
        <v>1572</v>
      </c>
      <c r="F10" s="306">
        <v>515</v>
      </c>
      <c r="G10" s="306">
        <v>730</v>
      </c>
      <c r="H10" s="306">
        <v>524</v>
      </c>
      <c r="I10" s="306">
        <v>533</v>
      </c>
      <c r="J10" s="306">
        <v>214</v>
      </c>
      <c r="K10" s="306">
        <v>49</v>
      </c>
      <c r="L10" s="306">
        <v>85</v>
      </c>
      <c r="M10" s="306">
        <v>1637</v>
      </c>
      <c r="N10" s="306">
        <v>909</v>
      </c>
      <c r="O10" s="306">
        <v>365</v>
      </c>
      <c r="P10" s="306">
        <v>438</v>
      </c>
      <c r="Q10" s="306">
        <v>357</v>
      </c>
      <c r="R10" s="306">
        <v>347</v>
      </c>
      <c r="S10" s="306">
        <v>84</v>
      </c>
      <c r="T10" s="306">
        <v>39</v>
      </c>
      <c r="U10" s="306">
        <v>43</v>
      </c>
      <c r="V10" s="306">
        <v>601</v>
      </c>
      <c r="W10" s="306">
        <v>328</v>
      </c>
      <c r="X10" s="306">
        <v>170</v>
      </c>
      <c r="Y10" s="306">
        <v>243</v>
      </c>
      <c r="Z10" s="306">
        <v>160</v>
      </c>
      <c r="AA10" s="306">
        <v>149</v>
      </c>
      <c r="AB10" s="306">
        <v>72</v>
      </c>
      <c r="AC10" s="306">
        <v>23</v>
      </c>
    </row>
    <row r="11" spans="1:29" s="39" customFormat="1">
      <c r="A11" s="779"/>
      <c r="B11" s="302" t="s">
        <v>268</v>
      </c>
      <c r="C11" s="306">
        <v>58</v>
      </c>
      <c r="D11" s="306">
        <v>468</v>
      </c>
      <c r="E11" s="306">
        <v>341</v>
      </c>
      <c r="F11" s="306">
        <v>19</v>
      </c>
      <c r="G11" s="306">
        <v>44</v>
      </c>
      <c r="H11" s="306">
        <v>122</v>
      </c>
      <c r="I11" s="306">
        <v>57</v>
      </c>
      <c r="J11" s="306">
        <v>69</v>
      </c>
      <c r="K11" s="306">
        <v>1</v>
      </c>
      <c r="L11" s="306">
        <v>33</v>
      </c>
      <c r="M11" s="306">
        <v>285</v>
      </c>
      <c r="N11" s="306">
        <v>168</v>
      </c>
      <c r="O11" s="306">
        <v>5</v>
      </c>
      <c r="P11" s="306">
        <v>15</v>
      </c>
      <c r="Q11" s="306">
        <v>42</v>
      </c>
      <c r="R11" s="306">
        <v>65</v>
      </c>
      <c r="S11" s="306">
        <v>31</v>
      </c>
      <c r="T11" s="306">
        <v>1</v>
      </c>
      <c r="U11" s="306">
        <v>18</v>
      </c>
      <c r="V11" s="306">
        <v>283</v>
      </c>
      <c r="W11" s="306">
        <v>242</v>
      </c>
      <c r="X11" s="306">
        <v>37</v>
      </c>
      <c r="Y11" s="306">
        <v>41</v>
      </c>
      <c r="Z11" s="306">
        <v>50</v>
      </c>
      <c r="AA11" s="306">
        <v>49</v>
      </c>
      <c r="AB11" s="306">
        <v>59</v>
      </c>
      <c r="AC11" s="306">
        <v>1</v>
      </c>
    </row>
    <row r="12" spans="1:29" s="39" customFormat="1">
      <c r="A12" s="779"/>
      <c r="B12" s="302" t="s">
        <v>269</v>
      </c>
      <c r="C12" s="306">
        <v>637</v>
      </c>
      <c r="D12" s="306">
        <v>5669</v>
      </c>
      <c r="E12" s="306">
        <v>3632</v>
      </c>
      <c r="F12" s="306">
        <v>999</v>
      </c>
      <c r="G12" s="306">
        <v>1428</v>
      </c>
      <c r="H12" s="306">
        <v>2702</v>
      </c>
      <c r="I12" s="306">
        <v>1357</v>
      </c>
      <c r="J12" s="306">
        <v>716</v>
      </c>
      <c r="K12" s="306">
        <v>62</v>
      </c>
      <c r="L12" s="306">
        <v>391</v>
      </c>
      <c r="M12" s="306">
        <v>2970</v>
      </c>
      <c r="N12" s="306">
        <v>2158</v>
      </c>
      <c r="O12" s="306">
        <v>679</v>
      </c>
      <c r="P12" s="306">
        <v>850</v>
      </c>
      <c r="Q12" s="306">
        <v>1982</v>
      </c>
      <c r="R12" s="306">
        <v>819</v>
      </c>
      <c r="S12" s="306">
        <v>479</v>
      </c>
      <c r="T12" s="306">
        <v>52</v>
      </c>
      <c r="U12" s="306">
        <v>146</v>
      </c>
      <c r="V12" s="306">
        <v>1301</v>
      </c>
      <c r="W12" s="306">
        <v>1267</v>
      </c>
      <c r="X12" s="306">
        <v>291</v>
      </c>
      <c r="Y12" s="306">
        <v>573</v>
      </c>
      <c r="Z12" s="306">
        <v>861</v>
      </c>
      <c r="AA12" s="306">
        <v>383</v>
      </c>
      <c r="AB12" s="306">
        <v>299</v>
      </c>
      <c r="AC12" s="306">
        <v>39</v>
      </c>
    </row>
    <row r="13" spans="1:29" s="39" customFormat="1">
      <c r="A13" s="779"/>
      <c r="B13" s="302" t="s">
        <v>270</v>
      </c>
      <c r="C13" s="306">
        <v>60</v>
      </c>
      <c r="D13" s="306">
        <v>89</v>
      </c>
      <c r="E13" s="306">
        <v>56</v>
      </c>
      <c r="F13" s="306">
        <v>3</v>
      </c>
      <c r="G13" s="306">
        <v>37</v>
      </c>
      <c r="H13" s="306">
        <v>74</v>
      </c>
      <c r="I13" s="306">
        <v>27</v>
      </c>
      <c r="J13" s="306">
        <v>32</v>
      </c>
      <c r="K13" s="306" t="s">
        <v>523</v>
      </c>
      <c r="L13" s="306">
        <v>34</v>
      </c>
      <c r="M13" s="306">
        <v>61</v>
      </c>
      <c r="N13" s="306">
        <v>35</v>
      </c>
      <c r="O13" s="306">
        <v>3</v>
      </c>
      <c r="P13" s="306">
        <v>10</v>
      </c>
      <c r="Q13" s="306">
        <v>51</v>
      </c>
      <c r="R13" s="306">
        <v>6</v>
      </c>
      <c r="S13" s="306">
        <v>12</v>
      </c>
      <c r="T13" s="306" t="s">
        <v>523</v>
      </c>
      <c r="U13" s="306">
        <v>16</v>
      </c>
      <c r="V13" s="306">
        <v>37</v>
      </c>
      <c r="W13" s="306">
        <v>19</v>
      </c>
      <c r="X13" s="306">
        <v>2</v>
      </c>
      <c r="Y13" s="306">
        <v>7</v>
      </c>
      <c r="Z13" s="306">
        <v>17</v>
      </c>
      <c r="AA13" s="306">
        <v>6</v>
      </c>
      <c r="AB13" s="306">
        <v>12</v>
      </c>
      <c r="AC13" s="306" t="s">
        <v>523</v>
      </c>
    </row>
    <row r="14" spans="1:29" s="39" customFormat="1">
      <c r="A14" s="778" t="s">
        <v>521</v>
      </c>
      <c r="B14" s="303" t="s">
        <v>7</v>
      </c>
      <c r="C14" s="307">
        <f>C5/C5</f>
        <v>1</v>
      </c>
      <c r="D14" s="307">
        <f t="shared" ref="D14:AC14" si="0">D5/D5</f>
        <v>1</v>
      </c>
      <c r="E14" s="307">
        <f t="shared" si="0"/>
        <v>1</v>
      </c>
      <c r="F14" s="307">
        <f t="shared" si="0"/>
        <v>1</v>
      </c>
      <c r="G14" s="307">
        <f t="shared" si="0"/>
        <v>1</v>
      </c>
      <c r="H14" s="307">
        <f t="shared" si="0"/>
        <v>1</v>
      </c>
      <c r="I14" s="307">
        <f t="shared" si="0"/>
        <v>1</v>
      </c>
      <c r="J14" s="307">
        <f t="shared" si="0"/>
        <v>1</v>
      </c>
      <c r="K14" s="307">
        <f t="shared" si="0"/>
        <v>1</v>
      </c>
      <c r="L14" s="307">
        <f t="shared" si="0"/>
        <v>1</v>
      </c>
      <c r="M14" s="307">
        <f t="shared" si="0"/>
        <v>1</v>
      </c>
      <c r="N14" s="307">
        <f t="shared" si="0"/>
        <v>1</v>
      </c>
      <c r="O14" s="307">
        <f t="shared" si="0"/>
        <v>1</v>
      </c>
      <c r="P14" s="307">
        <f t="shared" si="0"/>
        <v>1</v>
      </c>
      <c r="Q14" s="307">
        <f t="shared" si="0"/>
        <v>1</v>
      </c>
      <c r="R14" s="307">
        <f t="shared" si="0"/>
        <v>1</v>
      </c>
      <c r="S14" s="307">
        <f t="shared" si="0"/>
        <v>1</v>
      </c>
      <c r="T14" s="307">
        <f t="shared" si="0"/>
        <v>1</v>
      </c>
      <c r="U14" s="307">
        <f t="shared" si="0"/>
        <v>1</v>
      </c>
      <c r="V14" s="307">
        <f t="shared" si="0"/>
        <v>1</v>
      </c>
      <c r="W14" s="307">
        <f t="shared" si="0"/>
        <v>1</v>
      </c>
      <c r="X14" s="307">
        <f t="shared" si="0"/>
        <v>1</v>
      </c>
      <c r="Y14" s="307">
        <f t="shared" si="0"/>
        <v>1</v>
      </c>
      <c r="Z14" s="307">
        <f t="shared" si="0"/>
        <v>1</v>
      </c>
      <c r="AA14" s="307">
        <f t="shared" si="0"/>
        <v>1</v>
      </c>
      <c r="AB14" s="307">
        <f t="shared" si="0"/>
        <v>1</v>
      </c>
      <c r="AC14" s="307">
        <f t="shared" si="0"/>
        <v>1</v>
      </c>
    </row>
    <row r="15" spans="1:29" s="39" customFormat="1">
      <c r="A15" s="778"/>
      <c r="B15" s="304" t="s">
        <v>263</v>
      </c>
      <c r="C15" s="307">
        <f>C6/C5</f>
        <v>0.60776942355889729</v>
      </c>
      <c r="D15" s="307">
        <f t="shared" ref="D15:AC15" si="1">D6/D5</f>
        <v>0.42144214421442144</v>
      </c>
      <c r="E15" s="307">
        <f t="shared" si="1"/>
        <v>0.55237377543330823</v>
      </c>
      <c r="F15" s="307">
        <f t="shared" si="1"/>
        <v>0.45871559633027525</v>
      </c>
      <c r="G15" s="307">
        <f t="shared" si="1"/>
        <v>0.66275659824046917</v>
      </c>
      <c r="H15" s="307">
        <f t="shared" si="1"/>
        <v>0.39775280898876403</v>
      </c>
      <c r="I15" s="307">
        <f t="shared" si="1"/>
        <v>0.68860164512338429</v>
      </c>
      <c r="J15" s="307">
        <f t="shared" si="1"/>
        <v>0.74599260172626392</v>
      </c>
      <c r="K15" s="307">
        <f t="shared" si="1"/>
        <v>0.91304347826086951</v>
      </c>
      <c r="L15" s="307">
        <f t="shared" si="1"/>
        <v>0.67184801381692572</v>
      </c>
      <c r="M15" s="307">
        <f t="shared" si="1"/>
        <v>0.45546970313135421</v>
      </c>
      <c r="N15" s="307">
        <f t="shared" si="1"/>
        <v>0.5988500663423264</v>
      </c>
      <c r="O15" s="307">
        <f t="shared" si="1"/>
        <v>0.38162162162162161</v>
      </c>
      <c r="P15" s="307">
        <f t="shared" si="1"/>
        <v>0.6705426356589147</v>
      </c>
      <c r="Q15" s="307">
        <f t="shared" si="1"/>
        <v>0.30955077387693469</v>
      </c>
      <c r="R15" s="307">
        <f t="shared" si="1"/>
        <v>0.71958925750394942</v>
      </c>
      <c r="S15" s="307">
        <f t="shared" si="1"/>
        <v>0.68369028006589783</v>
      </c>
      <c r="T15" s="307">
        <f t="shared" si="1"/>
        <v>0.8</v>
      </c>
      <c r="U15" s="307">
        <f t="shared" si="1"/>
        <v>0.82420749279538907</v>
      </c>
      <c r="V15" s="307">
        <f t="shared" si="1"/>
        <v>0.49772329246935204</v>
      </c>
      <c r="W15" s="307">
        <f t="shared" si="1"/>
        <v>0.61009021049114598</v>
      </c>
      <c r="X15" s="307">
        <f t="shared" si="1"/>
        <v>0.61975308641975313</v>
      </c>
      <c r="Y15" s="307">
        <f t="shared" si="1"/>
        <v>0.68265039232781166</v>
      </c>
      <c r="Z15" s="307">
        <f t="shared" si="1"/>
        <v>0.42794486215538846</v>
      </c>
      <c r="AA15" s="307">
        <f t="shared" si="1"/>
        <v>0.83644859813084116</v>
      </c>
      <c r="AB15" s="307">
        <f t="shared" si="1"/>
        <v>0.76566125290023201</v>
      </c>
      <c r="AC15" s="307">
        <f t="shared" si="1"/>
        <v>0.8928571428571429</v>
      </c>
    </row>
    <row r="16" spans="1:29" s="39" customFormat="1">
      <c r="A16" s="778"/>
      <c r="B16" s="304" t="s">
        <v>264</v>
      </c>
      <c r="C16" s="307">
        <f>C7/C5</f>
        <v>0.59273182957393489</v>
      </c>
      <c r="D16" s="307">
        <f t="shared" ref="D16:AC16" si="2">D7/D5</f>
        <v>0.35213521352135213</v>
      </c>
      <c r="E16" s="307">
        <f t="shared" si="2"/>
        <v>0.35738507912584777</v>
      </c>
      <c r="F16" s="307">
        <f t="shared" si="2"/>
        <v>0.51793160967472895</v>
      </c>
      <c r="G16" s="307">
        <f t="shared" si="2"/>
        <v>0.5161290322580645</v>
      </c>
      <c r="H16" s="307">
        <f t="shared" si="2"/>
        <v>0.43146067415730338</v>
      </c>
      <c r="I16" s="307">
        <f t="shared" si="2"/>
        <v>0.53290246768507643</v>
      </c>
      <c r="J16" s="307">
        <f t="shared" si="2"/>
        <v>0.63995067817509244</v>
      </c>
      <c r="K16" s="307">
        <f t="shared" si="2"/>
        <v>0.75362318840579712</v>
      </c>
      <c r="L16" s="307">
        <f t="shared" si="2"/>
        <v>0.49740932642487046</v>
      </c>
      <c r="M16" s="307">
        <f t="shared" si="2"/>
        <v>0.28195743527179068</v>
      </c>
      <c r="N16" s="307">
        <f t="shared" si="2"/>
        <v>0.31424148606811148</v>
      </c>
      <c r="O16" s="307">
        <f t="shared" si="2"/>
        <v>0.57513513513513514</v>
      </c>
      <c r="P16" s="307">
        <f t="shared" si="2"/>
        <v>0.610077519379845</v>
      </c>
      <c r="Q16" s="307">
        <f t="shared" si="2"/>
        <v>0.40581351453378633</v>
      </c>
      <c r="R16" s="307">
        <f t="shared" si="2"/>
        <v>0.43285939968404424</v>
      </c>
      <c r="S16" s="307">
        <f t="shared" si="2"/>
        <v>0.66062602965403627</v>
      </c>
      <c r="T16" s="307">
        <f t="shared" si="2"/>
        <v>0.86153846153846159</v>
      </c>
      <c r="U16" s="307">
        <f t="shared" si="2"/>
        <v>0.2132564841498559</v>
      </c>
      <c r="V16" s="307">
        <f t="shared" si="2"/>
        <v>0.12714535901926444</v>
      </c>
      <c r="W16" s="307">
        <f t="shared" si="2"/>
        <v>0.21717340461075843</v>
      </c>
      <c r="X16" s="307">
        <f t="shared" si="2"/>
        <v>0.49629629629629629</v>
      </c>
      <c r="Y16" s="307">
        <f t="shared" si="2"/>
        <v>0.4036617262423714</v>
      </c>
      <c r="Z16" s="307">
        <f t="shared" si="2"/>
        <v>0.34523809523809523</v>
      </c>
      <c r="AA16" s="307">
        <f t="shared" si="2"/>
        <v>0.32009345794392524</v>
      </c>
      <c r="AB16" s="307">
        <f t="shared" si="2"/>
        <v>0.55684454756380508</v>
      </c>
      <c r="AC16" s="307">
        <f t="shared" si="2"/>
        <v>0.6785714285714286</v>
      </c>
    </row>
    <row r="17" spans="1:29" s="39" customFormat="1">
      <c r="A17" s="778"/>
      <c r="B17" s="304" t="s">
        <v>265</v>
      </c>
      <c r="C17" s="307">
        <f>C8/C5</f>
        <v>5.5137844611528819E-2</v>
      </c>
      <c r="D17" s="307">
        <f t="shared" ref="D17:AC17" si="3">D8/D5</f>
        <v>1.3001300130013001E-2</v>
      </c>
      <c r="E17" s="307">
        <f t="shared" si="3"/>
        <v>3.5418236623963831E-2</v>
      </c>
      <c r="F17" s="307">
        <f t="shared" si="3"/>
        <v>5.0041701417848205E-3</v>
      </c>
      <c r="G17" s="307">
        <f t="shared" si="3"/>
        <v>7.5659824046920815E-2</v>
      </c>
      <c r="H17" s="307">
        <f t="shared" si="3"/>
        <v>3.691813804173355E-2</v>
      </c>
      <c r="I17" s="307">
        <f t="shared" si="3"/>
        <v>6.4629847238542888E-3</v>
      </c>
      <c r="J17" s="307">
        <f t="shared" si="3"/>
        <v>0.13316892725030827</v>
      </c>
      <c r="K17" s="307">
        <f t="shared" si="3"/>
        <v>1.4492753623188406E-2</v>
      </c>
      <c r="L17" s="307">
        <f t="shared" si="3"/>
        <v>5.181347150259067E-2</v>
      </c>
      <c r="M17" s="307">
        <f t="shared" si="3"/>
        <v>2.4942388504812254E-2</v>
      </c>
      <c r="N17" s="307">
        <f t="shared" si="3"/>
        <v>5.6169836355594867E-2</v>
      </c>
      <c r="O17" s="307">
        <f t="shared" si="3"/>
        <v>3.2432432432432431E-3</v>
      </c>
      <c r="P17" s="307">
        <f t="shared" si="3"/>
        <v>6.5116279069767441E-2</v>
      </c>
      <c r="Q17" s="307">
        <f t="shared" si="3"/>
        <v>4.0770101925254813E-2</v>
      </c>
      <c r="R17" s="307">
        <f t="shared" si="3"/>
        <v>2.9225908372827805E-2</v>
      </c>
      <c r="S17" s="307">
        <f t="shared" si="3"/>
        <v>0.2257001647446458</v>
      </c>
      <c r="T17" s="307">
        <f t="shared" si="3"/>
        <v>0.12307692307692308</v>
      </c>
      <c r="U17" s="307">
        <f t="shared" si="3"/>
        <v>4.3227665706051875E-2</v>
      </c>
      <c r="V17" s="307">
        <f t="shared" si="3"/>
        <v>1.3485113835376532E-2</v>
      </c>
      <c r="W17" s="307">
        <f t="shared" si="3"/>
        <v>6.448379552288673E-2</v>
      </c>
      <c r="X17" s="307">
        <f t="shared" si="3"/>
        <v>1.9753086419753086E-2</v>
      </c>
      <c r="Y17" s="307">
        <f t="shared" si="3"/>
        <v>7.4106364428945068E-2</v>
      </c>
      <c r="Z17" s="307">
        <f t="shared" si="3"/>
        <v>7.2055137844611525E-2</v>
      </c>
      <c r="AA17" s="307">
        <f t="shared" si="3"/>
        <v>3.2710280373831772E-2</v>
      </c>
      <c r="AB17" s="307">
        <f t="shared" si="3"/>
        <v>0.26914153132250579</v>
      </c>
      <c r="AC17" s="307">
        <f t="shared" si="3"/>
        <v>1.7857142857142856E-2</v>
      </c>
    </row>
    <row r="18" spans="1:29" s="39" customFormat="1">
      <c r="A18" s="778"/>
      <c r="B18" s="304" t="s">
        <v>266</v>
      </c>
      <c r="C18" s="307">
        <f>C9/C5</f>
        <v>6.1403508771929821E-2</v>
      </c>
      <c r="D18" s="307">
        <f t="shared" ref="D18:AC18" si="4">D9/D5</f>
        <v>9.050905090509051E-2</v>
      </c>
      <c r="E18" s="307">
        <f t="shared" si="4"/>
        <v>0.13790504898266767</v>
      </c>
      <c r="F18" s="307">
        <f t="shared" si="4"/>
        <v>0.13427856547122602</v>
      </c>
      <c r="G18" s="307">
        <f t="shared" si="4"/>
        <v>0.34252199413489737</v>
      </c>
      <c r="H18" s="307">
        <f t="shared" si="4"/>
        <v>0.29213483146067415</v>
      </c>
      <c r="I18" s="307">
        <f t="shared" si="4"/>
        <v>0.15981198589894241</v>
      </c>
      <c r="J18" s="307">
        <f t="shared" si="4"/>
        <v>0.20715166461159062</v>
      </c>
      <c r="K18" s="307">
        <f t="shared" si="4"/>
        <v>0.11594202898550725</v>
      </c>
      <c r="L18" s="307">
        <f t="shared" si="4"/>
        <v>7.426597582037997E-2</v>
      </c>
      <c r="M18" s="307">
        <f t="shared" si="4"/>
        <v>0.13270977362071304</v>
      </c>
      <c r="N18" s="307">
        <f t="shared" si="4"/>
        <v>0.17204776647501105</v>
      </c>
      <c r="O18" s="307">
        <f t="shared" si="4"/>
        <v>0.16648648648648648</v>
      </c>
      <c r="P18" s="307">
        <f t="shared" si="4"/>
        <v>0.22170542635658916</v>
      </c>
      <c r="Q18" s="307">
        <f t="shared" si="4"/>
        <v>0.14571536428841073</v>
      </c>
      <c r="R18" s="307">
        <f t="shared" si="4"/>
        <v>0.22906793048973143</v>
      </c>
      <c r="S18" s="307">
        <f t="shared" si="4"/>
        <v>0.15485996705107083</v>
      </c>
      <c r="T18" s="307">
        <f t="shared" si="4"/>
        <v>6.1538461538461542E-2</v>
      </c>
      <c r="U18" s="307">
        <f t="shared" si="4"/>
        <v>6.0518731988472622E-2</v>
      </c>
      <c r="V18" s="307">
        <f t="shared" si="4"/>
        <v>8.8266199649737309E-2</v>
      </c>
      <c r="W18" s="307">
        <f t="shared" si="4"/>
        <v>0.16839291680588039</v>
      </c>
      <c r="X18" s="307">
        <f t="shared" si="4"/>
        <v>0.22469135802469137</v>
      </c>
      <c r="Y18" s="307">
        <f t="shared" si="4"/>
        <v>0.15431560592850915</v>
      </c>
      <c r="Z18" s="307">
        <f t="shared" si="4"/>
        <v>0.13847117794486216</v>
      </c>
      <c r="AA18" s="307">
        <f t="shared" si="4"/>
        <v>0.13200934579439252</v>
      </c>
      <c r="AB18" s="307">
        <f t="shared" si="4"/>
        <v>0.16937354988399073</v>
      </c>
      <c r="AC18" s="307">
        <f t="shared" si="4"/>
        <v>0.125</v>
      </c>
    </row>
    <row r="19" spans="1:29" s="39" customFormat="1">
      <c r="A19" s="778"/>
      <c r="B19" s="304" t="s">
        <v>267</v>
      </c>
      <c r="C19" s="307">
        <f>C10/C5</f>
        <v>0.21428571428571427</v>
      </c>
      <c r="D19" s="307">
        <f t="shared" ref="D19:AC19" si="5">D10/D5</f>
        <v>0.25352535253525355</v>
      </c>
      <c r="E19" s="307">
        <f t="shared" si="5"/>
        <v>0.29615674453654861</v>
      </c>
      <c r="F19" s="307">
        <f t="shared" si="5"/>
        <v>0.42952460383653046</v>
      </c>
      <c r="G19" s="307">
        <f t="shared" si="5"/>
        <v>0.42815249266862171</v>
      </c>
      <c r="H19" s="307">
        <f t="shared" si="5"/>
        <v>0.1682182985553772</v>
      </c>
      <c r="I19" s="307">
        <f t="shared" si="5"/>
        <v>0.31316098707403056</v>
      </c>
      <c r="J19" s="307">
        <f t="shared" si="5"/>
        <v>0.26387176325524042</v>
      </c>
      <c r="K19" s="307">
        <f t="shared" si="5"/>
        <v>0.71014492753623193</v>
      </c>
      <c r="L19" s="307">
        <f t="shared" si="5"/>
        <v>0.14680483592400692</v>
      </c>
      <c r="M19" s="307">
        <f t="shared" si="5"/>
        <v>0.2219059238172699</v>
      </c>
      <c r="N19" s="307">
        <f t="shared" si="5"/>
        <v>0.20101724900486512</v>
      </c>
      <c r="O19" s="307">
        <f t="shared" si="5"/>
        <v>0.39459459459459462</v>
      </c>
      <c r="P19" s="307">
        <f t="shared" si="5"/>
        <v>0.33953488372093021</v>
      </c>
      <c r="Q19" s="307">
        <f t="shared" si="5"/>
        <v>0.13476783691959229</v>
      </c>
      <c r="R19" s="307">
        <f t="shared" si="5"/>
        <v>0.27409162717219587</v>
      </c>
      <c r="S19" s="307">
        <f t="shared" si="5"/>
        <v>0.13838550247116968</v>
      </c>
      <c r="T19" s="307">
        <f t="shared" si="5"/>
        <v>0.6</v>
      </c>
      <c r="U19" s="307">
        <f t="shared" si="5"/>
        <v>0.1239193083573487</v>
      </c>
      <c r="V19" s="307">
        <f t="shared" si="5"/>
        <v>0.1052539404553415</v>
      </c>
      <c r="W19" s="307">
        <f t="shared" si="5"/>
        <v>0.1095890410958904</v>
      </c>
      <c r="X19" s="307">
        <f t="shared" si="5"/>
        <v>0.41975308641975306</v>
      </c>
      <c r="Y19" s="307">
        <f t="shared" si="5"/>
        <v>0.21185701830863121</v>
      </c>
      <c r="Z19" s="307">
        <f t="shared" si="5"/>
        <v>0.10025062656641603</v>
      </c>
      <c r="AA19" s="307">
        <f t="shared" si="5"/>
        <v>0.17406542056074767</v>
      </c>
      <c r="AB19" s="307">
        <f t="shared" si="5"/>
        <v>0.16705336426914152</v>
      </c>
      <c r="AC19" s="307">
        <f t="shared" si="5"/>
        <v>0.4107142857142857</v>
      </c>
    </row>
    <row r="20" spans="1:29" s="39" customFormat="1">
      <c r="A20" s="778"/>
      <c r="B20" s="304" t="s">
        <v>268</v>
      </c>
      <c r="C20" s="307">
        <f>C11/C5</f>
        <v>7.2681704260651625E-2</v>
      </c>
      <c r="D20" s="307">
        <f t="shared" ref="D20:AC20" si="6">D11/D5</f>
        <v>4.6804680468046804E-2</v>
      </c>
      <c r="E20" s="307">
        <f t="shared" si="6"/>
        <v>6.4242652599849279E-2</v>
      </c>
      <c r="F20" s="307">
        <f t="shared" si="6"/>
        <v>1.5846538782318599E-2</v>
      </c>
      <c r="G20" s="307">
        <f t="shared" si="6"/>
        <v>2.5806451612903226E-2</v>
      </c>
      <c r="H20" s="307">
        <f t="shared" si="6"/>
        <v>3.9165329052969503E-2</v>
      </c>
      <c r="I20" s="307">
        <f t="shared" si="6"/>
        <v>3.3490011750881316E-2</v>
      </c>
      <c r="J20" s="307">
        <f t="shared" si="6"/>
        <v>8.5080147965474723E-2</v>
      </c>
      <c r="K20" s="307">
        <f t="shared" si="6"/>
        <v>1.4492753623188406E-2</v>
      </c>
      <c r="L20" s="307">
        <f t="shared" si="6"/>
        <v>5.6994818652849742E-2</v>
      </c>
      <c r="M20" s="307">
        <f t="shared" si="6"/>
        <v>3.8633590890605939E-2</v>
      </c>
      <c r="N20" s="307">
        <f t="shared" si="6"/>
        <v>3.7151702786377708E-2</v>
      </c>
      <c r="O20" s="307">
        <f t="shared" si="6"/>
        <v>5.4054054054054057E-3</v>
      </c>
      <c r="P20" s="307">
        <f t="shared" si="6"/>
        <v>1.1627906976744186E-2</v>
      </c>
      <c r="Q20" s="307">
        <f t="shared" si="6"/>
        <v>1.5855039637599093E-2</v>
      </c>
      <c r="R20" s="307">
        <f t="shared" si="6"/>
        <v>5.1342812006319113E-2</v>
      </c>
      <c r="S20" s="307">
        <f t="shared" si="6"/>
        <v>5.1070840197693576E-2</v>
      </c>
      <c r="T20" s="307">
        <f t="shared" si="6"/>
        <v>1.5384615384615385E-2</v>
      </c>
      <c r="U20" s="307">
        <f t="shared" si="6"/>
        <v>5.1873198847262249E-2</v>
      </c>
      <c r="V20" s="307">
        <f t="shared" si="6"/>
        <v>4.9562171628721542E-2</v>
      </c>
      <c r="W20" s="307">
        <f t="shared" si="6"/>
        <v>8.0855329101236217E-2</v>
      </c>
      <c r="X20" s="307">
        <f t="shared" si="6"/>
        <v>9.1358024691358022E-2</v>
      </c>
      <c r="Y20" s="307">
        <f t="shared" si="6"/>
        <v>3.5745422842197033E-2</v>
      </c>
      <c r="Z20" s="307">
        <f t="shared" si="6"/>
        <v>3.1328320802005011E-2</v>
      </c>
      <c r="AA20" s="307">
        <f t="shared" si="6"/>
        <v>5.7242990654205607E-2</v>
      </c>
      <c r="AB20" s="307">
        <f t="shared" si="6"/>
        <v>0.1368909512761021</v>
      </c>
      <c r="AC20" s="307">
        <f t="shared" si="6"/>
        <v>1.7857142857142856E-2</v>
      </c>
    </row>
    <row r="21" spans="1:29" s="39" customFormat="1">
      <c r="A21" s="778"/>
      <c r="B21" s="304" t="s">
        <v>269</v>
      </c>
      <c r="C21" s="307">
        <f>C12/C5</f>
        <v>0.79824561403508776</v>
      </c>
      <c r="D21" s="307">
        <f t="shared" ref="D21:AC21" si="7">D12/D5</f>
        <v>0.56695669566956697</v>
      </c>
      <c r="E21" s="307">
        <f t="shared" si="7"/>
        <v>0.68425018839487561</v>
      </c>
      <c r="F21" s="307">
        <f t="shared" si="7"/>
        <v>0.83319432860717269</v>
      </c>
      <c r="G21" s="307">
        <f t="shared" si="7"/>
        <v>0.83753665689149559</v>
      </c>
      <c r="H21" s="307">
        <f t="shared" si="7"/>
        <v>0.86741573033707864</v>
      </c>
      <c r="I21" s="307">
        <f t="shared" si="7"/>
        <v>0.79729729729729726</v>
      </c>
      <c r="J21" s="307">
        <f t="shared" si="7"/>
        <v>0.88286066584463629</v>
      </c>
      <c r="K21" s="307">
        <f t="shared" si="7"/>
        <v>0.89855072463768115</v>
      </c>
      <c r="L21" s="307">
        <f t="shared" si="7"/>
        <v>0.67530224525043181</v>
      </c>
      <c r="M21" s="307">
        <f t="shared" si="7"/>
        <v>0.40260268401789345</v>
      </c>
      <c r="N21" s="307">
        <f t="shared" si="7"/>
        <v>0.47722246793454226</v>
      </c>
      <c r="O21" s="307">
        <f t="shared" si="7"/>
        <v>0.73405405405405411</v>
      </c>
      <c r="P21" s="307">
        <f t="shared" si="7"/>
        <v>0.65891472868217049</v>
      </c>
      <c r="Q21" s="307">
        <f t="shared" si="7"/>
        <v>0.74820687051717627</v>
      </c>
      <c r="R21" s="307">
        <f t="shared" si="7"/>
        <v>0.64691943127962082</v>
      </c>
      <c r="S21" s="307">
        <f t="shared" si="7"/>
        <v>0.78912685337726529</v>
      </c>
      <c r="T21" s="307">
        <f t="shared" si="7"/>
        <v>0.8</v>
      </c>
      <c r="U21" s="307">
        <f t="shared" si="7"/>
        <v>0.4207492795389049</v>
      </c>
      <c r="V21" s="307">
        <f t="shared" si="7"/>
        <v>0.22784588441331</v>
      </c>
      <c r="W21" s="307">
        <f t="shared" si="7"/>
        <v>0.42332108252589373</v>
      </c>
      <c r="X21" s="307">
        <f t="shared" si="7"/>
        <v>0.71851851851851856</v>
      </c>
      <c r="Y21" s="307">
        <f t="shared" si="7"/>
        <v>0.49956408020924148</v>
      </c>
      <c r="Z21" s="307">
        <f t="shared" si="7"/>
        <v>0.53947368421052633</v>
      </c>
      <c r="AA21" s="307">
        <f t="shared" si="7"/>
        <v>0.44742990654205606</v>
      </c>
      <c r="AB21" s="307">
        <f t="shared" si="7"/>
        <v>0.69373549883990715</v>
      </c>
      <c r="AC21" s="307">
        <f t="shared" si="7"/>
        <v>0.6964285714285714</v>
      </c>
    </row>
    <row r="22" spans="1:29" s="39" customFormat="1">
      <c r="A22" s="778"/>
      <c r="B22" s="304" t="s">
        <v>270</v>
      </c>
      <c r="C22" s="307">
        <f>C13/C5</f>
        <v>7.5187969924812026E-2</v>
      </c>
      <c r="D22" s="307">
        <f t="shared" ref="D22:AB22" si="8">D13/D5</f>
        <v>8.9008900890089008E-3</v>
      </c>
      <c r="E22" s="307">
        <f t="shared" si="8"/>
        <v>1.0550113036925395E-2</v>
      </c>
      <c r="F22" s="307">
        <f t="shared" si="8"/>
        <v>2.5020850708924102E-3</v>
      </c>
      <c r="G22" s="307">
        <f t="shared" si="8"/>
        <v>2.1700879765395895E-2</v>
      </c>
      <c r="H22" s="307">
        <f t="shared" si="8"/>
        <v>2.3756019261637239E-2</v>
      </c>
      <c r="I22" s="307">
        <f t="shared" si="8"/>
        <v>1.5863689776733254E-2</v>
      </c>
      <c r="J22" s="307">
        <f t="shared" si="8"/>
        <v>3.9457459926017263E-2</v>
      </c>
      <c r="K22" s="307"/>
      <c r="L22" s="307">
        <f t="shared" si="8"/>
        <v>5.8721934369602762E-2</v>
      </c>
      <c r="M22" s="307">
        <f t="shared" si="8"/>
        <v>8.2689440151823227E-3</v>
      </c>
      <c r="N22" s="307">
        <f t="shared" si="8"/>
        <v>7.7399380804953561E-3</v>
      </c>
      <c r="O22" s="307">
        <f t="shared" si="8"/>
        <v>3.2432432432432431E-3</v>
      </c>
      <c r="P22" s="307">
        <f t="shared" si="8"/>
        <v>7.7519379844961239E-3</v>
      </c>
      <c r="Q22" s="307">
        <f t="shared" si="8"/>
        <v>1.9252548131370329E-2</v>
      </c>
      <c r="R22" s="307">
        <f t="shared" si="8"/>
        <v>4.7393364928909956E-3</v>
      </c>
      <c r="S22" s="307">
        <f t="shared" si="8"/>
        <v>1.9769357495881382E-2</v>
      </c>
      <c r="T22" s="307"/>
      <c r="U22" s="307">
        <f t="shared" si="8"/>
        <v>4.6109510086455328E-2</v>
      </c>
      <c r="V22" s="307">
        <f t="shared" si="8"/>
        <v>6.4798598949211911E-3</v>
      </c>
      <c r="W22" s="307">
        <f t="shared" si="8"/>
        <v>6.3481456732375546E-3</v>
      </c>
      <c r="X22" s="307">
        <f t="shared" si="8"/>
        <v>4.9382716049382715E-3</v>
      </c>
      <c r="Y22" s="307">
        <f t="shared" si="8"/>
        <v>6.1028770706190059E-3</v>
      </c>
      <c r="Z22" s="307">
        <f t="shared" si="8"/>
        <v>1.0651629072681704E-2</v>
      </c>
      <c r="AA22" s="307">
        <f t="shared" si="8"/>
        <v>7.0093457943925233E-3</v>
      </c>
      <c r="AB22" s="307">
        <f t="shared" si="8"/>
        <v>2.7842227378190254E-2</v>
      </c>
      <c r="AC22" s="307"/>
    </row>
    <row r="23" spans="1:29" s="39" customFormat="1">
      <c r="A23" s="779" t="s">
        <v>522</v>
      </c>
      <c r="B23" s="639" t="s">
        <v>273</v>
      </c>
      <c r="C23" s="306">
        <v>4389</v>
      </c>
      <c r="D23" s="306">
        <v>87847</v>
      </c>
      <c r="E23" s="306">
        <v>47852</v>
      </c>
      <c r="F23" s="306">
        <v>4733</v>
      </c>
      <c r="G23" s="306">
        <v>14120</v>
      </c>
      <c r="H23" s="306">
        <v>15287</v>
      </c>
      <c r="I23" s="306">
        <v>14213</v>
      </c>
      <c r="J23" s="306">
        <v>6046</v>
      </c>
      <c r="K23" s="306">
        <v>748</v>
      </c>
      <c r="L23" s="306">
        <v>5064</v>
      </c>
      <c r="M23" s="306">
        <v>108519</v>
      </c>
      <c r="N23" s="306">
        <v>61209</v>
      </c>
      <c r="O23" s="306">
        <v>5495</v>
      </c>
      <c r="P23" s="306">
        <v>17100</v>
      </c>
      <c r="Q23" s="306">
        <v>19667</v>
      </c>
      <c r="R23" s="306">
        <v>14937</v>
      </c>
      <c r="S23" s="306">
        <v>5644</v>
      </c>
      <c r="T23" s="306">
        <v>761</v>
      </c>
      <c r="U23" s="306">
        <v>5932</v>
      </c>
      <c r="V23" s="306">
        <v>108324</v>
      </c>
      <c r="W23" s="306">
        <v>58802</v>
      </c>
      <c r="X23" s="306">
        <v>5835</v>
      </c>
      <c r="Y23" s="306">
        <v>21064</v>
      </c>
      <c r="Z23" s="306">
        <v>25854</v>
      </c>
      <c r="AA23" s="306">
        <v>15428</v>
      </c>
      <c r="AB23" s="306">
        <v>6542</v>
      </c>
      <c r="AC23" s="306">
        <v>982</v>
      </c>
    </row>
    <row r="24" spans="1:29" s="39" customFormat="1">
      <c r="A24" s="779"/>
      <c r="B24" s="639" t="s">
        <v>274</v>
      </c>
      <c r="C24" s="306">
        <v>946</v>
      </c>
      <c r="D24" s="306">
        <v>21386</v>
      </c>
      <c r="E24" s="306">
        <v>7445</v>
      </c>
      <c r="F24" s="306">
        <v>1142</v>
      </c>
      <c r="G24" s="306">
        <v>2143</v>
      </c>
      <c r="H24" s="306">
        <v>3108</v>
      </c>
      <c r="I24" s="306">
        <v>3387</v>
      </c>
      <c r="J24" s="306">
        <v>1057</v>
      </c>
      <c r="K24" s="306">
        <v>56</v>
      </c>
      <c r="L24" s="306">
        <v>902</v>
      </c>
      <c r="M24" s="306">
        <v>34916</v>
      </c>
      <c r="N24" s="306">
        <v>13851</v>
      </c>
      <c r="O24" s="306">
        <v>1590</v>
      </c>
      <c r="P24" s="306">
        <v>3619</v>
      </c>
      <c r="Q24" s="306">
        <v>3992</v>
      </c>
      <c r="R24" s="306">
        <v>1778</v>
      </c>
      <c r="S24" s="306">
        <v>1084</v>
      </c>
      <c r="T24" s="306">
        <v>162</v>
      </c>
      <c r="U24" s="306">
        <v>107</v>
      </c>
      <c r="V24" s="306">
        <v>25547</v>
      </c>
      <c r="W24" s="306">
        <v>8879</v>
      </c>
      <c r="X24" s="306">
        <v>740</v>
      </c>
      <c r="Y24" s="306">
        <v>2932</v>
      </c>
      <c r="Z24" s="306">
        <v>2131</v>
      </c>
      <c r="AA24" s="306">
        <v>741</v>
      </c>
      <c r="AB24" s="306">
        <v>1021</v>
      </c>
      <c r="AC24" s="306">
        <v>178</v>
      </c>
    </row>
    <row r="25" spans="1:29" s="39" customFormat="1">
      <c r="A25" s="779"/>
      <c r="B25" s="639" t="s">
        <v>275</v>
      </c>
      <c r="C25" s="306">
        <v>1098</v>
      </c>
      <c r="D25" s="306">
        <v>620</v>
      </c>
      <c r="E25" s="306">
        <v>577</v>
      </c>
      <c r="F25" s="306">
        <v>24</v>
      </c>
      <c r="G25" s="306">
        <v>251</v>
      </c>
      <c r="H25" s="306">
        <v>405</v>
      </c>
      <c r="I25" s="306">
        <v>24</v>
      </c>
      <c r="J25" s="306">
        <v>400</v>
      </c>
      <c r="K25" s="306"/>
      <c r="L25" s="306">
        <v>1575</v>
      </c>
      <c r="M25" s="306">
        <v>628</v>
      </c>
      <c r="N25" s="306">
        <v>649</v>
      </c>
      <c r="O25" s="306">
        <v>304</v>
      </c>
      <c r="P25" s="306">
        <v>227</v>
      </c>
      <c r="Q25" s="306">
        <v>341</v>
      </c>
      <c r="R25" s="306">
        <v>151</v>
      </c>
      <c r="S25" s="306">
        <v>1050</v>
      </c>
      <c r="T25" s="306">
        <v>26</v>
      </c>
      <c r="U25" s="306">
        <v>418</v>
      </c>
      <c r="V25" s="306">
        <v>276</v>
      </c>
      <c r="W25" s="306">
        <v>684</v>
      </c>
      <c r="X25" s="306">
        <v>38</v>
      </c>
      <c r="Y25" s="306">
        <v>468</v>
      </c>
      <c r="Z25" s="306">
        <v>662</v>
      </c>
      <c r="AA25" s="306">
        <v>249</v>
      </c>
      <c r="AB25" s="306">
        <v>1054</v>
      </c>
      <c r="AC25" s="306">
        <v>1</v>
      </c>
    </row>
    <row r="26" spans="1:29" s="39" customFormat="1">
      <c r="A26" s="779"/>
      <c r="B26" s="639" t="s">
        <v>276</v>
      </c>
      <c r="C26" s="306">
        <v>198</v>
      </c>
      <c r="D26" s="306">
        <v>2409</v>
      </c>
      <c r="E26" s="306">
        <v>1776</v>
      </c>
      <c r="F26" s="306">
        <v>488</v>
      </c>
      <c r="G26" s="306">
        <v>1170</v>
      </c>
      <c r="H26" s="306">
        <v>3164</v>
      </c>
      <c r="I26" s="306">
        <v>677</v>
      </c>
      <c r="J26" s="306">
        <v>846</v>
      </c>
      <c r="K26" s="306">
        <v>70</v>
      </c>
      <c r="L26" s="306">
        <v>134</v>
      </c>
      <c r="M26" s="306">
        <v>2694</v>
      </c>
      <c r="N26" s="306">
        <v>2310</v>
      </c>
      <c r="O26" s="306">
        <v>514</v>
      </c>
      <c r="P26" s="306">
        <v>661</v>
      </c>
      <c r="Q26" s="306">
        <v>1264</v>
      </c>
      <c r="R26" s="306">
        <v>829</v>
      </c>
      <c r="S26" s="306">
        <v>647</v>
      </c>
      <c r="T26" s="306">
        <v>10</v>
      </c>
      <c r="U26" s="306">
        <v>276</v>
      </c>
      <c r="V26" s="306">
        <v>2760</v>
      </c>
      <c r="W26" s="306">
        <v>2233</v>
      </c>
      <c r="X26" s="306">
        <v>679</v>
      </c>
      <c r="Y26" s="306">
        <v>520</v>
      </c>
      <c r="Z26" s="306">
        <v>811</v>
      </c>
      <c r="AA26" s="306">
        <v>443</v>
      </c>
      <c r="AB26" s="306">
        <v>278</v>
      </c>
      <c r="AC26" s="306">
        <v>18</v>
      </c>
    </row>
    <row r="27" spans="1:29" s="39" customFormat="1">
      <c r="A27" s="779"/>
      <c r="B27" s="639" t="s">
        <v>277</v>
      </c>
      <c r="C27" s="306">
        <v>200</v>
      </c>
      <c r="D27" s="306">
        <v>4172</v>
      </c>
      <c r="E27" s="306">
        <v>2413</v>
      </c>
      <c r="F27" s="306">
        <v>678</v>
      </c>
      <c r="G27" s="306">
        <v>937</v>
      </c>
      <c r="H27" s="306">
        <v>594</v>
      </c>
      <c r="I27" s="306">
        <v>664</v>
      </c>
      <c r="J27" s="306">
        <v>239</v>
      </c>
      <c r="K27" s="306">
        <v>66</v>
      </c>
      <c r="L27" s="306">
        <v>112</v>
      </c>
      <c r="M27" s="306">
        <v>2438</v>
      </c>
      <c r="N27" s="306">
        <v>1233</v>
      </c>
      <c r="O27" s="306">
        <v>485</v>
      </c>
      <c r="P27" s="306">
        <v>561</v>
      </c>
      <c r="Q27" s="306">
        <v>415</v>
      </c>
      <c r="R27" s="306">
        <v>494</v>
      </c>
      <c r="S27" s="306">
        <v>101</v>
      </c>
      <c r="T27" s="306">
        <v>46</v>
      </c>
      <c r="U27" s="306">
        <v>62</v>
      </c>
      <c r="V27" s="306">
        <v>975</v>
      </c>
      <c r="W27" s="306">
        <v>607</v>
      </c>
      <c r="X27" s="306">
        <v>243</v>
      </c>
      <c r="Y27" s="306">
        <v>297</v>
      </c>
      <c r="Z27" s="306">
        <v>195</v>
      </c>
      <c r="AA27" s="306">
        <v>245</v>
      </c>
      <c r="AB27" s="306">
        <v>94</v>
      </c>
      <c r="AC27" s="306">
        <v>24</v>
      </c>
    </row>
    <row r="28" spans="1:29" s="39" customFormat="1">
      <c r="A28" s="779"/>
      <c r="B28" s="639" t="s">
        <v>278</v>
      </c>
      <c r="C28" s="306">
        <v>125</v>
      </c>
      <c r="D28" s="306">
        <v>1263</v>
      </c>
      <c r="E28" s="306">
        <v>810</v>
      </c>
      <c r="F28" s="306">
        <v>61</v>
      </c>
      <c r="G28" s="306">
        <v>90</v>
      </c>
      <c r="H28" s="306">
        <v>242</v>
      </c>
      <c r="I28" s="306">
        <v>126</v>
      </c>
      <c r="J28" s="306">
        <v>110</v>
      </c>
      <c r="K28" s="306"/>
      <c r="L28" s="306">
        <v>103</v>
      </c>
      <c r="M28" s="306">
        <v>4166</v>
      </c>
      <c r="N28" s="306">
        <v>880</v>
      </c>
      <c r="O28" s="306">
        <v>8</v>
      </c>
      <c r="P28" s="306">
        <v>46</v>
      </c>
      <c r="Q28" s="306">
        <v>174</v>
      </c>
      <c r="R28" s="306">
        <v>338</v>
      </c>
      <c r="S28" s="306">
        <v>164</v>
      </c>
      <c r="T28" s="306"/>
      <c r="U28" s="306">
        <v>110</v>
      </c>
      <c r="V28" s="306">
        <v>25144</v>
      </c>
      <c r="W28" s="306">
        <v>3068</v>
      </c>
      <c r="X28" s="306">
        <v>236</v>
      </c>
      <c r="Y28" s="306">
        <v>295</v>
      </c>
      <c r="Z28" s="306">
        <v>206</v>
      </c>
      <c r="AA28" s="306">
        <v>268</v>
      </c>
      <c r="AB28" s="306">
        <v>280</v>
      </c>
      <c r="AC28" s="306">
        <v>3</v>
      </c>
    </row>
    <row r="29" spans="1:29" s="39" customFormat="1">
      <c r="A29" s="779"/>
      <c r="B29" s="639" t="s">
        <v>279</v>
      </c>
      <c r="C29" s="306">
        <v>8789</v>
      </c>
      <c r="D29" s="306">
        <v>367568</v>
      </c>
      <c r="E29" s="306">
        <v>121410</v>
      </c>
      <c r="F29" s="306">
        <v>15392</v>
      </c>
      <c r="G29" s="306">
        <v>22471</v>
      </c>
      <c r="H29" s="306">
        <v>38543</v>
      </c>
      <c r="I29" s="306">
        <v>22824</v>
      </c>
      <c r="J29" s="306">
        <v>9253</v>
      </c>
      <c r="K29" s="306">
        <v>1130</v>
      </c>
      <c r="L29" s="306">
        <v>6723</v>
      </c>
      <c r="M29" s="306">
        <v>460701</v>
      </c>
      <c r="N29" s="306">
        <v>135480</v>
      </c>
      <c r="O29" s="306">
        <v>9934</v>
      </c>
      <c r="P29" s="306">
        <v>13334</v>
      </c>
      <c r="Q29" s="306">
        <v>27216</v>
      </c>
      <c r="R29" s="306">
        <v>15655</v>
      </c>
      <c r="S29" s="306">
        <v>6953</v>
      </c>
      <c r="T29" s="306">
        <v>722</v>
      </c>
      <c r="U29" s="306">
        <v>1995</v>
      </c>
      <c r="V29" s="306">
        <v>295504</v>
      </c>
      <c r="W29" s="306">
        <v>123844</v>
      </c>
      <c r="X29" s="306">
        <v>5550</v>
      </c>
      <c r="Y29" s="306">
        <v>9793</v>
      </c>
      <c r="Z29" s="306">
        <v>32114</v>
      </c>
      <c r="AA29" s="306">
        <v>8224</v>
      </c>
      <c r="AB29" s="306">
        <v>5223</v>
      </c>
      <c r="AC29" s="306">
        <v>573</v>
      </c>
    </row>
    <row r="30" spans="1:29" s="39" customFormat="1">
      <c r="A30" s="779"/>
      <c r="B30" s="639" t="s">
        <v>280</v>
      </c>
      <c r="C30" s="306">
        <v>315</v>
      </c>
      <c r="D30" s="306">
        <v>1229</v>
      </c>
      <c r="E30" s="306">
        <v>561</v>
      </c>
      <c r="F30" s="306">
        <v>91</v>
      </c>
      <c r="G30" s="306">
        <v>148</v>
      </c>
      <c r="H30" s="306">
        <v>578</v>
      </c>
      <c r="I30" s="306">
        <v>254</v>
      </c>
      <c r="J30" s="306">
        <v>169</v>
      </c>
      <c r="K30" s="306" t="s">
        <v>523</v>
      </c>
      <c r="L30" s="306">
        <v>216</v>
      </c>
      <c r="M30" s="306">
        <v>1680</v>
      </c>
      <c r="N30" s="306">
        <v>565</v>
      </c>
      <c r="O30" s="306">
        <v>112</v>
      </c>
      <c r="P30" s="306">
        <v>59</v>
      </c>
      <c r="Q30" s="306">
        <v>464</v>
      </c>
      <c r="R30" s="306">
        <v>87</v>
      </c>
      <c r="S30" s="306">
        <v>72</v>
      </c>
      <c r="T30" s="306" t="s">
        <v>523</v>
      </c>
      <c r="U30" s="306">
        <v>121</v>
      </c>
      <c r="V30" s="306">
        <v>936</v>
      </c>
      <c r="W30" s="306">
        <v>213</v>
      </c>
      <c r="X30" s="306">
        <v>62</v>
      </c>
      <c r="Y30" s="306">
        <v>78</v>
      </c>
      <c r="Z30" s="306">
        <v>317</v>
      </c>
      <c r="AA30" s="306">
        <v>86</v>
      </c>
      <c r="AB30" s="306">
        <v>108</v>
      </c>
      <c r="AC30" s="306" t="s">
        <v>523</v>
      </c>
    </row>
    <row r="31" spans="1:29" s="39" customFormat="1">
      <c r="A31" s="786" t="s">
        <v>281</v>
      </c>
      <c r="B31" s="786"/>
      <c r="C31" s="313">
        <v>0.78</v>
      </c>
      <c r="D31" s="313">
        <v>1.98</v>
      </c>
      <c r="E31" s="313">
        <v>1.77</v>
      </c>
      <c r="F31" s="313">
        <v>1.29</v>
      </c>
      <c r="G31" s="313">
        <v>1.1000000000000001</v>
      </c>
      <c r="H31" s="313">
        <v>0.75</v>
      </c>
      <c r="I31" s="313">
        <v>1.33</v>
      </c>
      <c r="J31" s="313">
        <v>0.54</v>
      </c>
      <c r="K31" s="313">
        <v>0.5</v>
      </c>
      <c r="L31" s="313">
        <v>0.92</v>
      </c>
      <c r="M31" s="313">
        <v>2.4300000000000002</v>
      </c>
      <c r="N31" s="313">
        <v>2.14</v>
      </c>
      <c r="O31" s="313">
        <v>1.44</v>
      </c>
      <c r="P31" s="313">
        <v>1.31</v>
      </c>
      <c r="Q31" s="313">
        <v>0.83</v>
      </c>
      <c r="R31" s="313">
        <v>1.35</v>
      </c>
      <c r="S31" s="313">
        <v>0.57999999999999996</v>
      </c>
      <c r="T31" s="313">
        <v>0.66</v>
      </c>
      <c r="U31" s="313">
        <v>0.98</v>
      </c>
      <c r="V31" s="313">
        <v>2.4500000000000002</v>
      </c>
      <c r="W31" s="313">
        <v>2.0699999999999998</v>
      </c>
      <c r="X31" s="313">
        <v>1.51</v>
      </c>
      <c r="Y31" s="313">
        <v>1.21</v>
      </c>
      <c r="Z31" s="313">
        <v>1.03</v>
      </c>
      <c r="AA31" s="313">
        <v>1.23</v>
      </c>
      <c r="AB31" s="313">
        <v>0.6</v>
      </c>
      <c r="AC31" s="313">
        <v>0.82</v>
      </c>
    </row>
  </sheetData>
  <mergeCells count="7">
    <mergeCell ref="A23:A30"/>
    <mergeCell ref="A31:B31"/>
    <mergeCell ref="C3:K3"/>
    <mergeCell ref="L3:T3"/>
    <mergeCell ref="U3:AC3"/>
    <mergeCell ref="A5:A13"/>
    <mergeCell ref="A14:A22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16" orientation="portrait" useFirstPageNumber="1" r:id="rId1"/>
  <headerFooter alignWithMargins="0">
    <oddFooter>&amp;C&amp;"Arial,Negrito"-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C152"/>
  <sheetViews>
    <sheetView showGridLines="0" workbookViewId="0"/>
  </sheetViews>
  <sheetFormatPr defaultColWidth="9.140625" defaultRowHeight="12.75"/>
  <cols>
    <col min="1" max="1" width="32.85546875" style="71" customWidth="1"/>
    <col min="2" max="2" width="29.7109375" style="71" customWidth="1"/>
    <col min="3" max="43" width="15.7109375" style="71" customWidth="1"/>
    <col min="44" max="16384" width="9.140625" style="71"/>
  </cols>
  <sheetData>
    <row r="1" spans="1:29" s="514" customFormat="1" ht="15.75">
      <c r="A1" s="513" t="s">
        <v>828</v>
      </c>
      <c r="B1" s="513"/>
      <c r="C1" s="513"/>
      <c r="D1" s="513"/>
      <c r="E1" s="513"/>
      <c r="F1" s="513"/>
      <c r="G1" s="513"/>
      <c r="H1" s="513"/>
      <c r="I1" s="513"/>
      <c r="J1" s="513"/>
    </row>
    <row r="3" spans="1:29">
      <c r="A3" s="202"/>
      <c r="B3" s="314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>
      <c r="A4" s="315"/>
      <c r="B4" s="316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>
      <c r="A5" s="777" t="s">
        <v>285</v>
      </c>
      <c r="B5" s="777"/>
      <c r="C5" s="306">
        <v>485</v>
      </c>
      <c r="D5" s="306">
        <v>4214</v>
      </c>
      <c r="E5" s="306">
        <v>2932</v>
      </c>
      <c r="F5" s="306">
        <v>550</v>
      </c>
      <c r="G5" s="306">
        <v>1130</v>
      </c>
      <c r="H5" s="306">
        <v>1239</v>
      </c>
      <c r="I5" s="306">
        <v>1172</v>
      </c>
      <c r="J5" s="306">
        <v>605</v>
      </c>
      <c r="K5" s="306">
        <v>63</v>
      </c>
      <c r="L5" s="306">
        <v>389</v>
      </c>
      <c r="M5" s="306">
        <v>3360</v>
      </c>
      <c r="N5" s="306">
        <v>2708</v>
      </c>
      <c r="O5" s="306">
        <v>353</v>
      </c>
      <c r="P5" s="306">
        <v>865</v>
      </c>
      <c r="Q5" s="306">
        <v>820</v>
      </c>
      <c r="R5" s="306">
        <v>911</v>
      </c>
      <c r="S5" s="306">
        <v>415</v>
      </c>
      <c r="T5" s="306">
        <v>52</v>
      </c>
      <c r="U5" s="306">
        <v>286</v>
      </c>
      <c r="V5" s="306">
        <v>2842</v>
      </c>
      <c r="W5" s="306">
        <v>1826</v>
      </c>
      <c r="X5" s="306">
        <v>251</v>
      </c>
      <c r="Y5" s="306">
        <v>783</v>
      </c>
      <c r="Z5" s="306">
        <v>683</v>
      </c>
      <c r="AA5" s="306">
        <v>716</v>
      </c>
      <c r="AB5" s="306">
        <v>330</v>
      </c>
      <c r="AC5" s="306">
        <v>50</v>
      </c>
    </row>
    <row r="6" spans="1:29">
      <c r="A6" s="776" t="s">
        <v>286</v>
      </c>
      <c r="B6" s="776"/>
      <c r="C6" s="319">
        <v>4389</v>
      </c>
      <c r="D6" s="319">
        <v>87847</v>
      </c>
      <c r="E6" s="319">
        <v>47852</v>
      </c>
      <c r="F6" s="319">
        <v>4733</v>
      </c>
      <c r="G6" s="319">
        <v>14120</v>
      </c>
      <c r="H6" s="319">
        <v>15287</v>
      </c>
      <c r="I6" s="319">
        <v>14213</v>
      </c>
      <c r="J6" s="319">
        <v>6046</v>
      </c>
      <c r="K6" s="319">
        <v>748</v>
      </c>
      <c r="L6" s="319">
        <v>5064</v>
      </c>
      <c r="M6" s="319">
        <v>108519</v>
      </c>
      <c r="N6" s="319">
        <v>61209</v>
      </c>
      <c r="O6" s="319">
        <v>5495</v>
      </c>
      <c r="P6" s="319">
        <v>17100</v>
      </c>
      <c r="Q6" s="319">
        <v>19667</v>
      </c>
      <c r="R6" s="319">
        <v>14937</v>
      </c>
      <c r="S6" s="319">
        <v>5644</v>
      </c>
      <c r="T6" s="319">
        <v>761</v>
      </c>
      <c r="U6" s="319">
        <v>5932</v>
      </c>
      <c r="V6" s="319">
        <v>108324</v>
      </c>
      <c r="W6" s="319">
        <v>58802</v>
      </c>
      <c r="X6" s="319">
        <v>5835</v>
      </c>
      <c r="Y6" s="319">
        <v>21064</v>
      </c>
      <c r="Z6" s="319">
        <v>25854</v>
      </c>
      <c r="AA6" s="319">
        <v>15428</v>
      </c>
      <c r="AB6" s="319">
        <v>6542</v>
      </c>
      <c r="AC6" s="319">
        <v>982</v>
      </c>
    </row>
    <row r="7" spans="1:29">
      <c r="A7" s="777" t="s">
        <v>287</v>
      </c>
      <c r="B7" s="777"/>
      <c r="C7" s="306">
        <v>2922</v>
      </c>
      <c r="D7" s="306">
        <v>66856</v>
      </c>
      <c r="E7" s="306">
        <v>35167</v>
      </c>
      <c r="F7" s="306">
        <v>3165</v>
      </c>
      <c r="G7" s="306">
        <v>11032</v>
      </c>
      <c r="H7" s="306">
        <v>11049</v>
      </c>
      <c r="I7" s="306">
        <v>9998</v>
      </c>
      <c r="J7" s="306">
        <v>4214</v>
      </c>
      <c r="K7" s="306">
        <v>500</v>
      </c>
      <c r="L7" s="306">
        <v>3297</v>
      </c>
      <c r="M7" s="306">
        <v>84821</v>
      </c>
      <c r="N7" s="306">
        <v>45934</v>
      </c>
      <c r="O7" s="306">
        <v>3907</v>
      </c>
      <c r="P7" s="306">
        <v>13395</v>
      </c>
      <c r="Q7" s="306">
        <v>14092</v>
      </c>
      <c r="R7" s="306">
        <v>10534</v>
      </c>
      <c r="S7" s="306">
        <v>4040</v>
      </c>
      <c r="T7" s="306">
        <v>553</v>
      </c>
      <c r="U7" s="306">
        <v>3981</v>
      </c>
      <c r="V7" s="306">
        <v>85420</v>
      </c>
      <c r="W7" s="306">
        <v>43617</v>
      </c>
      <c r="X7" s="306">
        <v>4221</v>
      </c>
      <c r="Y7" s="306">
        <v>15635</v>
      </c>
      <c r="Z7" s="306">
        <v>17464</v>
      </c>
      <c r="AA7" s="306">
        <v>10575</v>
      </c>
      <c r="AB7" s="306">
        <v>4547</v>
      </c>
      <c r="AC7" s="306">
        <v>726</v>
      </c>
    </row>
    <row r="8" spans="1:29">
      <c r="A8" s="776" t="s">
        <v>288</v>
      </c>
      <c r="B8" s="776"/>
      <c r="C8" s="321">
        <f>C6/C5</f>
        <v>9.0494845360824741</v>
      </c>
      <c r="D8" s="321">
        <f t="shared" ref="D8:AC8" si="0">D6/D5</f>
        <v>20.846464167062173</v>
      </c>
      <c r="E8" s="321">
        <f t="shared" si="0"/>
        <v>16.320600272851298</v>
      </c>
      <c r="F8" s="321">
        <f t="shared" si="0"/>
        <v>8.6054545454545455</v>
      </c>
      <c r="G8" s="321">
        <f t="shared" si="0"/>
        <v>12.495575221238939</v>
      </c>
      <c r="H8" s="321">
        <f t="shared" si="0"/>
        <v>12.338175948345439</v>
      </c>
      <c r="I8" s="321">
        <f t="shared" si="0"/>
        <v>12.127133105802049</v>
      </c>
      <c r="J8" s="321">
        <f t="shared" si="0"/>
        <v>9.9933884297520663</v>
      </c>
      <c r="K8" s="321">
        <f t="shared" si="0"/>
        <v>11.873015873015873</v>
      </c>
      <c r="L8" s="321">
        <f t="shared" si="0"/>
        <v>13.017994858611825</v>
      </c>
      <c r="M8" s="321">
        <f t="shared" si="0"/>
        <v>32.297321428571429</v>
      </c>
      <c r="N8" s="321">
        <f t="shared" si="0"/>
        <v>22.603028064992614</v>
      </c>
      <c r="O8" s="321">
        <f t="shared" si="0"/>
        <v>15.56657223796034</v>
      </c>
      <c r="P8" s="321">
        <f t="shared" si="0"/>
        <v>19.76878612716763</v>
      </c>
      <c r="Q8" s="321">
        <f t="shared" si="0"/>
        <v>23.984146341463415</v>
      </c>
      <c r="R8" s="321">
        <f t="shared" si="0"/>
        <v>16.396267837541163</v>
      </c>
      <c r="S8" s="321">
        <f t="shared" si="0"/>
        <v>13.6</v>
      </c>
      <c r="T8" s="321">
        <f t="shared" si="0"/>
        <v>14.634615384615385</v>
      </c>
      <c r="U8" s="321">
        <f t="shared" si="0"/>
        <v>20.74125874125874</v>
      </c>
      <c r="V8" s="321">
        <f t="shared" si="0"/>
        <v>38.115411681914146</v>
      </c>
      <c r="W8" s="321">
        <f t="shared" si="0"/>
        <v>32.202628696604599</v>
      </c>
      <c r="X8" s="321">
        <f t="shared" si="0"/>
        <v>23.247011952191237</v>
      </c>
      <c r="Y8" s="321">
        <f t="shared" si="0"/>
        <v>26.901660280970624</v>
      </c>
      <c r="Z8" s="321">
        <f t="shared" si="0"/>
        <v>37.85358711566618</v>
      </c>
      <c r="AA8" s="321">
        <f t="shared" si="0"/>
        <v>21.547486033519554</v>
      </c>
      <c r="AB8" s="321">
        <f t="shared" si="0"/>
        <v>19.824242424242424</v>
      </c>
      <c r="AC8" s="321">
        <f t="shared" si="0"/>
        <v>19.64</v>
      </c>
    </row>
    <row r="9" spans="1:29">
      <c r="A9" s="777" t="s">
        <v>289</v>
      </c>
      <c r="B9" s="777"/>
      <c r="C9" s="322">
        <f>C7/C5</f>
        <v>6.024742268041237</v>
      </c>
      <c r="D9" s="322">
        <f t="shared" ref="D9:AC9" si="1">D7/D5</f>
        <v>15.865211200759374</v>
      </c>
      <c r="E9" s="322">
        <f t="shared" si="1"/>
        <v>11.994201909959072</v>
      </c>
      <c r="F9" s="322">
        <f t="shared" si="1"/>
        <v>5.7545454545454549</v>
      </c>
      <c r="G9" s="322">
        <f t="shared" si="1"/>
        <v>9.762831858407079</v>
      </c>
      <c r="H9" s="322">
        <f t="shared" si="1"/>
        <v>8.9176755447941893</v>
      </c>
      <c r="I9" s="322">
        <f t="shared" si="1"/>
        <v>8.5307167235494887</v>
      </c>
      <c r="J9" s="322">
        <f t="shared" si="1"/>
        <v>6.9652892561983473</v>
      </c>
      <c r="K9" s="322">
        <f t="shared" si="1"/>
        <v>7.9365079365079367</v>
      </c>
      <c r="L9" s="322">
        <f t="shared" si="1"/>
        <v>8.4755784061696655</v>
      </c>
      <c r="M9" s="322">
        <f t="shared" si="1"/>
        <v>25.244345238095239</v>
      </c>
      <c r="N9" s="322">
        <f t="shared" si="1"/>
        <v>16.962333825701624</v>
      </c>
      <c r="O9" s="322">
        <f t="shared" si="1"/>
        <v>11.067988668555241</v>
      </c>
      <c r="P9" s="322">
        <f t="shared" si="1"/>
        <v>15.485549132947977</v>
      </c>
      <c r="Q9" s="322">
        <f t="shared" si="1"/>
        <v>17.185365853658535</v>
      </c>
      <c r="R9" s="322">
        <f t="shared" si="1"/>
        <v>11.563117453347969</v>
      </c>
      <c r="S9" s="322">
        <f t="shared" si="1"/>
        <v>9.7349397590361448</v>
      </c>
      <c r="T9" s="322">
        <f t="shared" si="1"/>
        <v>10.634615384615385</v>
      </c>
      <c r="U9" s="322">
        <f t="shared" si="1"/>
        <v>13.91958041958042</v>
      </c>
      <c r="V9" s="322">
        <f t="shared" si="1"/>
        <v>30.056298381421534</v>
      </c>
      <c r="W9" s="322">
        <f t="shared" si="1"/>
        <v>23.886637458926614</v>
      </c>
      <c r="X9" s="322">
        <f t="shared" si="1"/>
        <v>16.816733067729082</v>
      </c>
      <c r="Y9" s="322">
        <f t="shared" si="1"/>
        <v>19.968071519795657</v>
      </c>
      <c r="Z9" s="322">
        <f t="shared" si="1"/>
        <v>25.569546120058565</v>
      </c>
      <c r="AA9" s="322">
        <f t="shared" si="1"/>
        <v>14.769553072625698</v>
      </c>
      <c r="AB9" s="322">
        <f t="shared" si="1"/>
        <v>13.778787878787879</v>
      </c>
      <c r="AC9" s="322">
        <f t="shared" si="1"/>
        <v>14.52</v>
      </c>
    </row>
    <row r="10" spans="1:29">
      <c r="A10" s="776" t="s">
        <v>290</v>
      </c>
      <c r="B10" s="776"/>
      <c r="C10" s="323">
        <v>126</v>
      </c>
      <c r="D10" s="323">
        <v>2942</v>
      </c>
      <c r="E10" s="323">
        <v>1631</v>
      </c>
      <c r="F10" s="323">
        <v>93</v>
      </c>
      <c r="G10" s="323">
        <v>923</v>
      </c>
      <c r="H10" s="323">
        <v>619</v>
      </c>
      <c r="I10" s="323">
        <v>777</v>
      </c>
      <c r="J10" s="323">
        <v>416</v>
      </c>
      <c r="K10" s="323">
        <v>52</v>
      </c>
      <c r="L10" s="323">
        <v>8</v>
      </c>
      <c r="M10" s="323">
        <v>2137</v>
      </c>
      <c r="N10" s="323">
        <v>1264</v>
      </c>
      <c r="O10" s="323">
        <v>59</v>
      </c>
      <c r="P10" s="323">
        <v>682</v>
      </c>
      <c r="Q10" s="323">
        <v>267</v>
      </c>
      <c r="R10" s="323">
        <v>460</v>
      </c>
      <c r="S10" s="323">
        <v>202</v>
      </c>
      <c r="T10" s="323">
        <v>40</v>
      </c>
      <c r="U10" s="323">
        <v>25</v>
      </c>
      <c r="V10" s="323">
        <v>1656</v>
      </c>
      <c r="W10" s="323">
        <v>779</v>
      </c>
      <c r="X10" s="323">
        <v>42</v>
      </c>
      <c r="Y10" s="323">
        <v>376</v>
      </c>
      <c r="Z10" s="323">
        <v>95</v>
      </c>
      <c r="AA10" s="323">
        <v>184</v>
      </c>
      <c r="AB10" s="323">
        <v>82</v>
      </c>
      <c r="AC10" s="323">
        <v>40</v>
      </c>
    </row>
    <row r="11" spans="1:29">
      <c r="A11" s="777" t="s">
        <v>291</v>
      </c>
      <c r="B11" s="777"/>
      <c r="C11" s="306">
        <v>318</v>
      </c>
      <c r="D11" s="306">
        <v>42715</v>
      </c>
      <c r="E11" s="306">
        <v>18660</v>
      </c>
      <c r="F11" s="306">
        <v>758</v>
      </c>
      <c r="G11" s="306">
        <v>6986</v>
      </c>
      <c r="H11" s="306">
        <v>3156</v>
      </c>
      <c r="I11" s="306">
        <v>4542</v>
      </c>
      <c r="J11" s="306">
        <v>894</v>
      </c>
      <c r="K11" s="306">
        <v>103</v>
      </c>
      <c r="L11" s="306">
        <v>39</v>
      </c>
      <c r="M11" s="306">
        <v>55498</v>
      </c>
      <c r="N11" s="306">
        <v>25415</v>
      </c>
      <c r="O11" s="306">
        <v>1396</v>
      </c>
      <c r="P11" s="306">
        <v>8249</v>
      </c>
      <c r="Q11" s="306">
        <v>3063</v>
      </c>
      <c r="R11" s="306">
        <v>4342</v>
      </c>
      <c r="S11" s="306">
        <v>607</v>
      </c>
      <c r="T11" s="306">
        <v>79</v>
      </c>
      <c r="U11" s="306">
        <v>144</v>
      </c>
      <c r="V11" s="306">
        <v>54661</v>
      </c>
      <c r="W11" s="306">
        <v>23906</v>
      </c>
      <c r="X11" s="306">
        <v>1432</v>
      </c>
      <c r="Y11" s="306">
        <v>6716</v>
      </c>
      <c r="Z11" s="306">
        <v>2056</v>
      </c>
      <c r="AA11" s="306">
        <v>2869</v>
      </c>
      <c r="AB11" s="306">
        <v>475</v>
      </c>
      <c r="AC11" s="306">
        <v>122</v>
      </c>
    </row>
    <row r="12" spans="1:29">
      <c r="A12" s="776" t="s">
        <v>292</v>
      </c>
      <c r="B12" s="776"/>
      <c r="C12" s="321">
        <f>C11/C10</f>
        <v>2.5238095238095237</v>
      </c>
      <c r="D12" s="321">
        <f t="shared" ref="D12:AC12" si="2">D11/D10</f>
        <v>14.519034670292319</v>
      </c>
      <c r="E12" s="321">
        <f t="shared" si="2"/>
        <v>11.440833844267321</v>
      </c>
      <c r="F12" s="321">
        <f t="shared" si="2"/>
        <v>8.150537634408602</v>
      </c>
      <c r="G12" s="321">
        <f t="shared" si="2"/>
        <v>7.5687973997833149</v>
      </c>
      <c r="H12" s="321">
        <f t="shared" si="2"/>
        <v>5.0985460420032309</v>
      </c>
      <c r="I12" s="321">
        <f t="shared" si="2"/>
        <v>5.8455598455598459</v>
      </c>
      <c r="J12" s="321">
        <f t="shared" si="2"/>
        <v>2.1490384615384617</v>
      </c>
      <c r="K12" s="321">
        <f t="shared" si="2"/>
        <v>1.9807692307692308</v>
      </c>
      <c r="L12" s="321">
        <f t="shared" si="2"/>
        <v>4.875</v>
      </c>
      <c r="M12" s="321">
        <f t="shared" si="2"/>
        <v>25.970051474029013</v>
      </c>
      <c r="N12" s="321">
        <f t="shared" si="2"/>
        <v>20.106803797468356</v>
      </c>
      <c r="O12" s="321">
        <f t="shared" si="2"/>
        <v>23.661016949152543</v>
      </c>
      <c r="P12" s="321">
        <f t="shared" si="2"/>
        <v>12.095307917888563</v>
      </c>
      <c r="Q12" s="321">
        <f t="shared" si="2"/>
        <v>11.47191011235955</v>
      </c>
      <c r="R12" s="321">
        <f t="shared" si="2"/>
        <v>9.4391304347826086</v>
      </c>
      <c r="S12" s="321">
        <f t="shared" si="2"/>
        <v>3.004950495049505</v>
      </c>
      <c r="T12" s="321">
        <f t="shared" si="2"/>
        <v>1.9750000000000001</v>
      </c>
      <c r="U12" s="321">
        <f t="shared" si="2"/>
        <v>5.76</v>
      </c>
      <c r="V12" s="321">
        <f t="shared" si="2"/>
        <v>33.007850241545896</v>
      </c>
      <c r="W12" s="321">
        <f t="shared" si="2"/>
        <v>30.688061617458281</v>
      </c>
      <c r="X12" s="321">
        <f t="shared" si="2"/>
        <v>34.095238095238095</v>
      </c>
      <c r="Y12" s="321">
        <f t="shared" si="2"/>
        <v>17.861702127659573</v>
      </c>
      <c r="Z12" s="321">
        <f t="shared" si="2"/>
        <v>21.642105263157895</v>
      </c>
      <c r="AA12" s="321">
        <f t="shared" si="2"/>
        <v>15.592391304347826</v>
      </c>
      <c r="AB12" s="321">
        <f t="shared" si="2"/>
        <v>5.7926829268292686</v>
      </c>
      <c r="AC12" s="321">
        <f t="shared" si="2"/>
        <v>3.05</v>
      </c>
    </row>
    <row r="13" spans="1:29">
      <c r="A13" s="779" t="s">
        <v>524</v>
      </c>
      <c r="B13" s="301" t="s">
        <v>294</v>
      </c>
      <c r="C13" s="324">
        <v>7.2453861927546132E-2</v>
      </c>
      <c r="D13" s="324">
        <v>0.48624312725534169</v>
      </c>
      <c r="E13" s="324">
        <v>0.38995235308869014</v>
      </c>
      <c r="F13" s="324">
        <v>0.16015212338897106</v>
      </c>
      <c r="G13" s="324">
        <v>0.49475920679886687</v>
      </c>
      <c r="H13" s="324">
        <v>0.20644992477268267</v>
      </c>
      <c r="I13" s="324">
        <v>0.31956659396327308</v>
      </c>
      <c r="J13" s="324">
        <v>0.14786635792259345</v>
      </c>
      <c r="K13" s="324">
        <v>0.13770053475935828</v>
      </c>
      <c r="L13" s="324">
        <v>7.701421800947867E-3</v>
      </c>
      <c r="M13" s="324">
        <v>0.51141274799804648</v>
      </c>
      <c r="N13" s="324">
        <v>0.41521671649594016</v>
      </c>
      <c r="O13" s="324">
        <v>0.25404913557779801</v>
      </c>
      <c r="P13" s="324">
        <v>0.48239766081871344</v>
      </c>
      <c r="Q13" s="324">
        <v>0.15574312299791529</v>
      </c>
      <c r="R13" s="324">
        <v>0.29068755439512622</v>
      </c>
      <c r="S13" s="324">
        <v>0.10754783841247342</v>
      </c>
      <c r="T13" s="324">
        <v>0.1038107752956636</v>
      </c>
      <c r="U13" s="324">
        <v>2.4275118004045852E-2</v>
      </c>
      <c r="V13" s="324">
        <v>0.5046065507182157</v>
      </c>
      <c r="W13" s="324">
        <v>0.40655079759191864</v>
      </c>
      <c r="X13" s="324">
        <v>0.24541559554413026</v>
      </c>
      <c r="Y13" s="324">
        <v>0.31883782757311052</v>
      </c>
      <c r="Z13" s="324">
        <v>7.9523477991800109E-2</v>
      </c>
      <c r="AA13" s="324">
        <v>0.18596059113300492</v>
      </c>
      <c r="AB13" s="324">
        <v>7.2607765209416086E-2</v>
      </c>
      <c r="AC13" s="324">
        <v>0.12423625254582485</v>
      </c>
    </row>
    <row r="14" spans="1:29">
      <c r="A14" s="779"/>
      <c r="B14" s="301" t="s">
        <v>295</v>
      </c>
      <c r="C14" s="324">
        <v>0.25979381443298971</v>
      </c>
      <c r="D14" s="324">
        <v>0.69814902705268156</v>
      </c>
      <c r="E14" s="324">
        <v>0.55627557980900411</v>
      </c>
      <c r="F14" s="324">
        <v>0.1690909090909091</v>
      </c>
      <c r="G14" s="324">
        <v>0.81681415929203538</v>
      </c>
      <c r="H14" s="324">
        <v>0.49959644874899112</v>
      </c>
      <c r="I14" s="324">
        <v>0.66296928327645055</v>
      </c>
      <c r="J14" s="324">
        <v>0.68760330578512396</v>
      </c>
      <c r="K14" s="324">
        <v>0.82539682539682535</v>
      </c>
      <c r="L14" s="324">
        <v>2.056555269922879E-2</v>
      </c>
      <c r="M14" s="324">
        <v>0.63601190476190472</v>
      </c>
      <c r="N14" s="324">
        <v>0.46676514032496308</v>
      </c>
      <c r="O14" s="324">
        <v>0.16713881019830029</v>
      </c>
      <c r="P14" s="324">
        <v>0.78843930635838155</v>
      </c>
      <c r="Q14" s="324">
        <v>0.32560975609756099</v>
      </c>
      <c r="R14" s="324">
        <v>0.50493962678375415</v>
      </c>
      <c r="S14" s="324">
        <v>0.48674698795180721</v>
      </c>
      <c r="T14" s="324">
        <v>0.76923076923076927</v>
      </c>
      <c r="U14" s="324">
        <v>8.7412587412587409E-2</v>
      </c>
      <c r="V14" s="324">
        <v>0.5826882477128783</v>
      </c>
      <c r="W14" s="324">
        <v>0.42661555312157723</v>
      </c>
      <c r="X14" s="324">
        <v>0.16733067729083664</v>
      </c>
      <c r="Y14" s="324">
        <v>0.48020434227330777</v>
      </c>
      <c r="Z14" s="324">
        <v>0.13909224011713031</v>
      </c>
      <c r="AA14" s="324">
        <v>0.25698324022346369</v>
      </c>
      <c r="AB14" s="324">
        <v>0.24848484848484848</v>
      </c>
      <c r="AC14" s="324">
        <v>0.8</v>
      </c>
    </row>
    <row r="15" spans="1:29">
      <c r="A15" s="778" t="s">
        <v>296</v>
      </c>
      <c r="B15" s="303" t="s">
        <v>7</v>
      </c>
      <c r="C15" s="319">
        <v>4389</v>
      </c>
      <c r="D15" s="319">
        <v>87847</v>
      </c>
      <c r="E15" s="319">
        <v>47852</v>
      </c>
      <c r="F15" s="319">
        <v>4733</v>
      </c>
      <c r="G15" s="319">
        <v>14120</v>
      </c>
      <c r="H15" s="319">
        <v>15287</v>
      </c>
      <c r="I15" s="319">
        <v>14213</v>
      </c>
      <c r="J15" s="319">
        <v>6046</v>
      </c>
      <c r="K15" s="319">
        <v>748</v>
      </c>
      <c r="L15" s="319">
        <v>5064</v>
      </c>
      <c r="M15" s="319">
        <v>108519</v>
      </c>
      <c r="N15" s="319">
        <v>61209</v>
      </c>
      <c r="O15" s="319">
        <v>5495</v>
      </c>
      <c r="P15" s="319">
        <v>17100</v>
      </c>
      <c r="Q15" s="319">
        <v>19667</v>
      </c>
      <c r="R15" s="319">
        <v>14937</v>
      </c>
      <c r="S15" s="319">
        <v>5644</v>
      </c>
      <c r="T15" s="319">
        <v>761</v>
      </c>
      <c r="U15" s="319">
        <v>5932</v>
      </c>
      <c r="V15" s="319">
        <v>108324</v>
      </c>
      <c r="W15" s="319">
        <v>58802</v>
      </c>
      <c r="X15" s="319">
        <v>5835</v>
      </c>
      <c r="Y15" s="319">
        <v>21064</v>
      </c>
      <c r="Z15" s="319">
        <v>25854</v>
      </c>
      <c r="AA15" s="319">
        <v>15428</v>
      </c>
      <c r="AB15" s="319">
        <v>6542</v>
      </c>
      <c r="AC15" s="319">
        <v>982</v>
      </c>
    </row>
    <row r="16" spans="1:29">
      <c r="A16" s="778"/>
      <c r="B16" s="304" t="s">
        <v>297</v>
      </c>
      <c r="C16" s="319">
        <v>1470</v>
      </c>
      <c r="D16" s="319">
        <v>27277</v>
      </c>
      <c r="E16" s="319">
        <v>15121</v>
      </c>
      <c r="F16" s="319">
        <v>1729</v>
      </c>
      <c r="G16" s="319">
        <v>3805</v>
      </c>
      <c r="H16" s="319">
        <v>4025</v>
      </c>
      <c r="I16" s="319">
        <v>4991</v>
      </c>
      <c r="J16" s="319">
        <v>1894</v>
      </c>
      <c r="K16" s="319">
        <v>285</v>
      </c>
      <c r="L16" s="319">
        <v>1837</v>
      </c>
      <c r="M16" s="319">
        <v>28826</v>
      </c>
      <c r="N16" s="319">
        <v>17799</v>
      </c>
      <c r="O16" s="319">
        <v>1736</v>
      </c>
      <c r="P16" s="319">
        <v>4292</v>
      </c>
      <c r="Q16" s="319">
        <v>5309</v>
      </c>
      <c r="R16" s="319">
        <v>4915</v>
      </c>
      <c r="S16" s="319">
        <v>1431</v>
      </c>
      <c r="T16" s="319">
        <v>161</v>
      </c>
      <c r="U16" s="319">
        <v>1874</v>
      </c>
      <c r="V16" s="319">
        <v>26061</v>
      </c>
      <c r="W16" s="319">
        <v>18121</v>
      </c>
      <c r="X16" s="319">
        <v>1744</v>
      </c>
      <c r="Y16" s="319">
        <v>5809</v>
      </c>
      <c r="Z16" s="319">
        <v>8675</v>
      </c>
      <c r="AA16" s="319">
        <v>5171</v>
      </c>
      <c r="AB16" s="319">
        <v>1906</v>
      </c>
      <c r="AC16" s="319">
        <v>179</v>
      </c>
    </row>
    <row r="17" spans="1:29">
      <c r="A17" s="778"/>
      <c r="B17" s="325" t="s">
        <v>298</v>
      </c>
      <c r="C17" s="319" t="s">
        <v>523</v>
      </c>
      <c r="D17" s="319" t="s">
        <v>523</v>
      </c>
      <c r="E17" s="319" t="s">
        <v>523</v>
      </c>
      <c r="F17" s="319" t="s">
        <v>523</v>
      </c>
      <c r="G17" s="319" t="s">
        <v>523</v>
      </c>
      <c r="H17" s="319" t="s">
        <v>523</v>
      </c>
      <c r="I17" s="319" t="s">
        <v>523</v>
      </c>
      <c r="J17" s="319" t="s">
        <v>523</v>
      </c>
      <c r="K17" s="319" t="s">
        <v>523</v>
      </c>
      <c r="L17" s="319">
        <v>26</v>
      </c>
      <c r="M17" s="319">
        <v>4940</v>
      </c>
      <c r="N17" s="319">
        <v>349</v>
      </c>
      <c r="O17" s="319" t="s">
        <v>523</v>
      </c>
      <c r="P17" s="319">
        <v>463</v>
      </c>
      <c r="Q17" s="319">
        <v>871</v>
      </c>
      <c r="R17" s="319">
        <v>201</v>
      </c>
      <c r="S17" s="319">
        <v>166</v>
      </c>
      <c r="T17" s="319" t="s">
        <v>523</v>
      </c>
      <c r="U17" s="319">
        <v>122</v>
      </c>
      <c r="V17" s="319">
        <v>697</v>
      </c>
      <c r="W17" s="319">
        <v>1549</v>
      </c>
      <c r="X17" s="319">
        <v>33</v>
      </c>
      <c r="Y17" s="319">
        <v>1349</v>
      </c>
      <c r="Z17" s="319">
        <v>3664</v>
      </c>
      <c r="AA17" s="319">
        <v>70</v>
      </c>
      <c r="AB17" s="319">
        <v>886</v>
      </c>
      <c r="AC17" s="319">
        <v>15</v>
      </c>
    </row>
    <row r="18" spans="1:29">
      <c r="A18" s="778"/>
      <c r="B18" s="325" t="s">
        <v>299</v>
      </c>
      <c r="C18" s="319">
        <v>1470</v>
      </c>
      <c r="D18" s="319">
        <v>27277</v>
      </c>
      <c r="E18" s="319">
        <v>15121</v>
      </c>
      <c r="F18" s="319">
        <v>1729</v>
      </c>
      <c r="G18" s="319">
        <v>3805</v>
      </c>
      <c r="H18" s="319">
        <v>4025</v>
      </c>
      <c r="I18" s="319">
        <v>4991</v>
      </c>
      <c r="J18" s="319">
        <v>1894</v>
      </c>
      <c r="K18" s="319">
        <v>285</v>
      </c>
      <c r="L18" s="319">
        <v>1811</v>
      </c>
      <c r="M18" s="319">
        <v>23886</v>
      </c>
      <c r="N18" s="319">
        <v>17450</v>
      </c>
      <c r="O18" s="319">
        <v>1719</v>
      </c>
      <c r="P18" s="319">
        <v>3829</v>
      </c>
      <c r="Q18" s="319">
        <v>4438</v>
      </c>
      <c r="R18" s="319">
        <v>4714</v>
      </c>
      <c r="S18" s="319">
        <v>1265</v>
      </c>
      <c r="T18" s="319">
        <v>160</v>
      </c>
      <c r="U18" s="319">
        <v>1752</v>
      </c>
      <c r="V18" s="319">
        <v>25364</v>
      </c>
      <c r="W18" s="319">
        <v>16572</v>
      </c>
      <c r="X18" s="319">
        <v>1711</v>
      </c>
      <c r="Y18" s="319">
        <v>4460</v>
      </c>
      <c r="Z18" s="319">
        <v>5011</v>
      </c>
      <c r="AA18" s="319">
        <v>5101</v>
      </c>
      <c r="AB18" s="319">
        <v>1020</v>
      </c>
      <c r="AC18" s="319">
        <v>164</v>
      </c>
    </row>
    <row r="19" spans="1:29">
      <c r="A19" s="778"/>
      <c r="B19" s="325" t="s">
        <v>300</v>
      </c>
      <c r="C19" s="319">
        <v>763</v>
      </c>
      <c r="D19" s="319">
        <v>12496</v>
      </c>
      <c r="E19" s="319">
        <v>7443</v>
      </c>
      <c r="F19" s="319">
        <v>1005</v>
      </c>
      <c r="G19" s="319">
        <v>1361</v>
      </c>
      <c r="H19" s="319">
        <v>2193</v>
      </c>
      <c r="I19" s="319">
        <v>2547</v>
      </c>
      <c r="J19" s="319">
        <v>945</v>
      </c>
      <c r="K19" s="319">
        <v>151</v>
      </c>
      <c r="L19" s="319">
        <v>938</v>
      </c>
      <c r="M19" s="319">
        <v>7856</v>
      </c>
      <c r="N19" s="319">
        <v>7560</v>
      </c>
      <c r="O19" s="319">
        <v>892</v>
      </c>
      <c r="P19" s="319">
        <v>1035</v>
      </c>
      <c r="Q19" s="319">
        <v>1954</v>
      </c>
      <c r="R19" s="319">
        <v>2421</v>
      </c>
      <c r="S19" s="319">
        <v>628</v>
      </c>
      <c r="T19" s="319">
        <v>77</v>
      </c>
      <c r="U19" s="319">
        <v>889</v>
      </c>
      <c r="V19" s="319">
        <v>8818</v>
      </c>
      <c r="W19" s="319">
        <v>7955</v>
      </c>
      <c r="X19" s="319">
        <v>938</v>
      </c>
      <c r="Y19" s="319">
        <v>1646</v>
      </c>
      <c r="Z19" s="319">
        <v>2374</v>
      </c>
      <c r="AA19" s="319">
        <v>2519</v>
      </c>
      <c r="AB19" s="319">
        <v>350</v>
      </c>
      <c r="AC19" s="319">
        <v>71</v>
      </c>
    </row>
    <row r="20" spans="1:29">
      <c r="A20" s="778"/>
      <c r="B20" s="325" t="s">
        <v>301</v>
      </c>
      <c r="C20" s="319">
        <v>707</v>
      </c>
      <c r="D20" s="319">
        <v>14781</v>
      </c>
      <c r="E20" s="319">
        <v>7678</v>
      </c>
      <c r="F20" s="319">
        <v>724</v>
      </c>
      <c r="G20" s="319">
        <v>2444</v>
      </c>
      <c r="H20" s="319">
        <v>1832</v>
      </c>
      <c r="I20" s="319">
        <v>2444</v>
      </c>
      <c r="J20" s="319">
        <v>949</v>
      </c>
      <c r="K20" s="319">
        <v>134</v>
      </c>
      <c r="L20" s="319">
        <v>873</v>
      </c>
      <c r="M20" s="319">
        <v>16030</v>
      </c>
      <c r="N20" s="319">
        <v>9890</v>
      </c>
      <c r="O20" s="319">
        <v>827</v>
      </c>
      <c r="P20" s="319">
        <v>2794</v>
      </c>
      <c r="Q20" s="319">
        <v>2484</v>
      </c>
      <c r="R20" s="319">
        <v>2293</v>
      </c>
      <c r="S20" s="319">
        <v>637</v>
      </c>
      <c r="T20" s="319">
        <v>83</v>
      </c>
      <c r="U20" s="319">
        <v>863</v>
      </c>
      <c r="V20" s="319">
        <v>16546</v>
      </c>
      <c r="W20" s="319">
        <v>8617</v>
      </c>
      <c r="X20" s="319">
        <v>773</v>
      </c>
      <c r="Y20" s="319">
        <v>2814</v>
      </c>
      <c r="Z20" s="319">
        <v>2637</v>
      </c>
      <c r="AA20" s="319">
        <v>2582</v>
      </c>
      <c r="AB20" s="319">
        <v>670</v>
      </c>
      <c r="AC20" s="319">
        <v>93</v>
      </c>
    </row>
    <row r="21" spans="1:29">
      <c r="A21" s="778"/>
      <c r="B21" s="325" t="s">
        <v>302</v>
      </c>
      <c r="C21" s="319">
        <v>2919</v>
      </c>
      <c r="D21" s="319">
        <v>60570</v>
      </c>
      <c r="E21" s="319">
        <v>32731</v>
      </c>
      <c r="F21" s="319">
        <v>3004</v>
      </c>
      <c r="G21" s="319">
        <v>10315</v>
      </c>
      <c r="H21" s="319">
        <v>11262</v>
      </c>
      <c r="I21" s="319">
        <v>9222</v>
      </c>
      <c r="J21" s="319">
        <v>4152</v>
      </c>
      <c r="K21" s="319">
        <v>463</v>
      </c>
      <c r="L21" s="319">
        <v>3227</v>
      </c>
      <c r="M21" s="319">
        <v>79693</v>
      </c>
      <c r="N21" s="319">
        <v>43410</v>
      </c>
      <c r="O21" s="319">
        <v>3759</v>
      </c>
      <c r="P21" s="319">
        <v>12808</v>
      </c>
      <c r="Q21" s="319">
        <v>14358</v>
      </c>
      <c r="R21" s="319">
        <v>10022</v>
      </c>
      <c r="S21" s="319">
        <v>4213</v>
      </c>
      <c r="T21" s="319">
        <v>600</v>
      </c>
      <c r="U21" s="319">
        <v>4058</v>
      </c>
      <c r="V21" s="319">
        <v>82263</v>
      </c>
      <c r="W21" s="319">
        <v>40681</v>
      </c>
      <c r="X21" s="319">
        <v>4091</v>
      </c>
      <c r="Y21" s="319">
        <v>15255</v>
      </c>
      <c r="Z21" s="319">
        <v>17179</v>
      </c>
      <c r="AA21" s="319">
        <v>10257</v>
      </c>
      <c r="AB21" s="319">
        <v>4636</v>
      </c>
      <c r="AC21" s="319">
        <v>803</v>
      </c>
    </row>
    <row r="22" spans="1:29">
      <c r="A22" s="778"/>
      <c r="B22" s="304" t="s">
        <v>303</v>
      </c>
      <c r="C22" s="319">
        <v>799</v>
      </c>
      <c r="D22" s="319">
        <v>12208</v>
      </c>
      <c r="E22" s="319">
        <v>9622</v>
      </c>
      <c r="F22" s="319">
        <v>1011</v>
      </c>
      <c r="G22" s="319">
        <v>2097</v>
      </c>
      <c r="H22" s="319">
        <v>2549</v>
      </c>
      <c r="I22" s="319">
        <v>3076</v>
      </c>
      <c r="J22" s="319">
        <v>675</v>
      </c>
      <c r="K22" s="319">
        <v>57</v>
      </c>
      <c r="L22" s="319">
        <v>524</v>
      </c>
      <c r="M22" s="319">
        <v>17301</v>
      </c>
      <c r="N22" s="319">
        <v>11939</v>
      </c>
      <c r="O22" s="319">
        <v>1003</v>
      </c>
      <c r="P22" s="319">
        <v>2704</v>
      </c>
      <c r="Q22" s="319">
        <v>2239</v>
      </c>
      <c r="R22" s="319">
        <v>3404</v>
      </c>
      <c r="S22" s="319">
        <v>582</v>
      </c>
      <c r="T22" s="319">
        <v>77</v>
      </c>
      <c r="U22" s="319">
        <v>696</v>
      </c>
      <c r="V22" s="319">
        <v>19008</v>
      </c>
      <c r="W22" s="319">
        <v>11206</v>
      </c>
      <c r="X22" s="319">
        <v>850</v>
      </c>
      <c r="Y22" s="319">
        <v>3122</v>
      </c>
      <c r="Z22" s="319">
        <v>2917</v>
      </c>
      <c r="AA22" s="319">
        <v>2980</v>
      </c>
      <c r="AB22" s="319">
        <v>617</v>
      </c>
      <c r="AC22" s="319">
        <v>151</v>
      </c>
    </row>
    <row r="23" spans="1:29">
      <c r="A23" s="778"/>
      <c r="B23" s="325" t="s">
        <v>300</v>
      </c>
      <c r="C23" s="319">
        <v>344</v>
      </c>
      <c r="D23" s="319">
        <v>3392</v>
      </c>
      <c r="E23" s="319">
        <v>3672</v>
      </c>
      <c r="F23" s="319">
        <v>655</v>
      </c>
      <c r="G23" s="319">
        <v>346</v>
      </c>
      <c r="H23" s="319">
        <v>1146</v>
      </c>
      <c r="I23" s="319">
        <v>1422</v>
      </c>
      <c r="J23" s="319">
        <v>275</v>
      </c>
      <c r="K23" s="319">
        <v>18</v>
      </c>
      <c r="L23" s="319">
        <v>154</v>
      </c>
      <c r="M23" s="319">
        <v>2967</v>
      </c>
      <c r="N23" s="319">
        <v>3764</v>
      </c>
      <c r="O23" s="319">
        <v>443</v>
      </c>
      <c r="P23" s="319">
        <v>311</v>
      </c>
      <c r="Q23" s="319">
        <v>638</v>
      </c>
      <c r="R23" s="319">
        <v>1417</v>
      </c>
      <c r="S23" s="319">
        <v>195</v>
      </c>
      <c r="T23" s="319">
        <v>5</v>
      </c>
      <c r="U23" s="319">
        <v>164</v>
      </c>
      <c r="V23" s="319">
        <v>3571</v>
      </c>
      <c r="W23" s="319">
        <v>3710</v>
      </c>
      <c r="X23" s="319">
        <v>346</v>
      </c>
      <c r="Y23" s="319">
        <v>613</v>
      </c>
      <c r="Z23" s="319">
        <v>652</v>
      </c>
      <c r="AA23" s="319">
        <v>1213</v>
      </c>
      <c r="AB23" s="319">
        <v>162</v>
      </c>
      <c r="AC23" s="319">
        <v>32</v>
      </c>
    </row>
    <row r="24" spans="1:29">
      <c r="A24" s="778"/>
      <c r="B24" s="325" t="s">
        <v>301</v>
      </c>
      <c r="C24" s="319">
        <v>455</v>
      </c>
      <c r="D24" s="319">
        <v>8816</v>
      </c>
      <c r="E24" s="319">
        <v>5950</v>
      </c>
      <c r="F24" s="319">
        <v>356</v>
      </c>
      <c r="G24" s="319">
        <v>1751</v>
      </c>
      <c r="H24" s="319">
        <v>1403</v>
      </c>
      <c r="I24" s="319">
        <v>1654</v>
      </c>
      <c r="J24" s="319">
        <v>400</v>
      </c>
      <c r="K24" s="319">
        <v>39</v>
      </c>
      <c r="L24" s="319">
        <v>370</v>
      </c>
      <c r="M24" s="319">
        <v>14334</v>
      </c>
      <c r="N24" s="319">
        <v>8175</v>
      </c>
      <c r="O24" s="319">
        <v>560</v>
      </c>
      <c r="P24" s="319">
        <v>2393</v>
      </c>
      <c r="Q24" s="319">
        <v>1601</v>
      </c>
      <c r="R24" s="319">
        <v>1987</v>
      </c>
      <c r="S24" s="319">
        <v>387</v>
      </c>
      <c r="T24" s="319">
        <v>72</v>
      </c>
      <c r="U24" s="319">
        <v>532</v>
      </c>
      <c r="V24" s="319">
        <v>15437</v>
      </c>
      <c r="W24" s="319">
        <v>7496</v>
      </c>
      <c r="X24" s="319">
        <v>504</v>
      </c>
      <c r="Y24" s="319">
        <v>2509</v>
      </c>
      <c r="Z24" s="319">
        <v>2265</v>
      </c>
      <c r="AA24" s="319">
        <v>1767</v>
      </c>
      <c r="AB24" s="319">
        <v>455</v>
      </c>
      <c r="AC24" s="319">
        <v>119</v>
      </c>
    </row>
    <row r="25" spans="1:29">
      <c r="A25" s="778"/>
      <c r="B25" s="325" t="s">
        <v>304</v>
      </c>
      <c r="C25" s="319">
        <v>66</v>
      </c>
      <c r="D25" s="319">
        <v>683</v>
      </c>
      <c r="E25" s="319">
        <v>911</v>
      </c>
      <c r="F25" s="319">
        <v>77</v>
      </c>
      <c r="G25" s="319">
        <v>163</v>
      </c>
      <c r="H25" s="319">
        <v>193</v>
      </c>
      <c r="I25" s="319">
        <v>454</v>
      </c>
      <c r="J25" s="319">
        <v>26</v>
      </c>
      <c r="K25" s="319">
        <v>8</v>
      </c>
      <c r="L25" s="319">
        <v>33</v>
      </c>
      <c r="M25" s="319">
        <v>174</v>
      </c>
      <c r="N25" s="319">
        <v>176</v>
      </c>
      <c r="O25" s="319">
        <v>229</v>
      </c>
      <c r="P25" s="319">
        <v>202</v>
      </c>
      <c r="Q25" s="319">
        <v>33</v>
      </c>
      <c r="R25" s="319">
        <v>267</v>
      </c>
      <c r="S25" s="319">
        <v>11</v>
      </c>
      <c r="T25" s="319" t="s">
        <v>523</v>
      </c>
      <c r="U25" s="319">
        <v>81</v>
      </c>
      <c r="V25" s="319">
        <v>346</v>
      </c>
      <c r="W25" s="319">
        <v>912</v>
      </c>
      <c r="X25" s="319">
        <v>98</v>
      </c>
      <c r="Y25" s="319">
        <v>62</v>
      </c>
      <c r="Z25" s="319">
        <v>146</v>
      </c>
      <c r="AA25" s="319">
        <v>449</v>
      </c>
      <c r="AB25" s="319">
        <v>16</v>
      </c>
      <c r="AC25" s="319">
        <v>3</v>
      </c>
    </row>
    <row r="26" spans="1:29">
      <c r="A26" s="778"/>
      <c r="B26" s="325" t="s">
        <v>305</v>
      </c>
      <c r="C26" s="319">
        <v>389</v>
      </c>
      <c r="D26" s="319">
        <v>8133</v>
      </c>
      <c r="E26" s="319">
        <v>5039</v>
      </c>
      <c r="F26" s="319">
        <v>279</v>
      </c>
      <c r="G26" s="319">
        <v>1588</v>
      </c>
      <c r="H26" s="319">
        <v>1210</v>
      </c>
      <c r="I26" s="319">
        <v>1200</v>
      </c>
      <c r="J26" s="319">
        <v>374</v>
      </c>
      <c r="K26" s="319">
        <v>31</v>
      </c>
      <c r="L26" s="319">
        <v>337</v>
      </c>
      <c r="M26" s="319">
        <v>14160</v>
      </c>
      <c r="N26" s="319">
        <v>7999</v>
      </c>
      <c r="O26" s="319">
        <v>331</v>
      </c>
      <c r="P26" s="319">
        <v>2191</v>
      </c>
      <c r="Q26" s="319">
        <v>1568</v>
      </c>
      <c r="R26" s="319">
        <v>1720</v>
      </c>
      <c r="S26" s="319">
        <v>376</v>
      </c>
      <c r="T26" s="319">
        <v>72</v>
      </c>
      <c r="U26" s="319">
        <v>451</v>
      </c>
      <c r="V26" s="319">
        <v>15091</v>
      </c>
      <c r="W26" s="319">
        <v>6584</v>
      </c>
      <c r="X26" s="319">
        <v>406</v>
      </c>
      <c r="Y26" s="319">
        <v>2447</v>
      </c>
      <c r="Z26" s="319">
        <v>2119</v>
      </c>
      <c r="AA26" s="319">
        <v>1318</v>
      </c>
      <c r="AB26" s="319">
        <v>439</v>
      </c>
      <c r="AC26" s="319">
        <v>116</v>
      </c>
    </row>
    <row r="27" spans="1:29">
      <c r="A27" s="778"/>
      <c r="B27" s="304" t="s">
        <v>306</v>
      </c>
      <c r="C27" s="319">
        <v>2120</v>
      </c>
      <c r="D27" s="319">
        <v>48362</v>
      </c>
      <c r="E27" s="319">
        <v>23109</v>
      </c>
      <c r="F27" s="319">
        <v>1993</v>
      </c>
      <c r="G27" s="319">
        <v>8218</v>
      </c>
      <c r="H27" s="319">
        <v>8713</v>
      </c>
      <c r="I27" s="319">
        <v>6146</v>
      </c>
      <c r="J27" s="319">
        <v>3477</v>
      </c>
      <c r="K27" s="319">
        <v>406</v>
      </c>
      <c r="L27" s="319">
        <v>2703</v>
      </c>
      <c r="M27" s="319">
        <v>62392</v>
      </c>
      <c r="N27" s="319">
        <v>31471</v>
      </c>
      <c r="O27" s="319">
        <v>2756</v>
      </c>
      <c r="P27" s="319">
        <v>10104</v>
      </c>
      <c r="Q27" s="319">
        <v>12119</v>
      </c>
      <c r="R27" s="319">
        <v>6618</v>
      </c>
      <c r="S27" s="319">
        <v>3631</v>
      </c>
      <c r="T27" s="319">
        <v>523</v>
      </c>
      <c r="U27" s="319">
        <v>3362</v>
      </c>
      <c r="V27" s="319">
        <v>63255</v>
      </c>
      <c r="W27" s="319">
        <v>29475</v>
      </c>
      <c r="X27" s="319">
        <v>3241</v>
      </c>
      <c r="Y27" s="319">
        <v>12133</v>
      </c>
      <c r="Z27" s="319">
        <v>14262</v>
      </c>
      <c r="AA27" s="319">
        <v>7277</v>
      </c>
      <c r="AB27" s="319">
        <v>4019</v>
      </c>
      <c r="AC27" s="319">
        <v>652</v>
      </c>
    </row>
    <row r="28" spans="1:29">
      <c r="A28" s="778"/>
      <c r="B28" s="325" t="s">
        <v>300</v>
      </c>
      <c r="C28" s="319">
        <v>75</v>
      </c>
      <c r="D28" s="319">
        <v>834</v>
      </c>
      <c r="E28" s="319">
        <v>820</v>
      </c>
      <c r="F28" s="319">
        <v>99</v>
      </c>
      <c r="G28" s="319">
        <v>353</v>
      </c>
      <c r="H28" s="319">
        <v>267</v>
      </c>
      <c r="I28" s="319">
        <v>118</v>
      </c>
      <c r="J28" s="319">
        <v>115</v>
      </c>
      <c r="K28" s="319" t="s">
        <v>523</v>
      </c>
      <c r="L28" s="319">
        <v>124</v>
      </c>
      <c r="M28" s="319">
        <v>832</v>
      </c>
      <c r="N28" s="319">
        <v>986</v>
      </c>
      <c r="O28" s="319">
        <v>132</v>
      </c>
      <c r="P28" s="319">
        <v>260</v>
      </c>
      <c r="Q28" s="319">
        <v>464</v>
      </c>
      <c r="R28" s="319">
        <v>114</v>
      </c>
      <c r="S28" s="319">
        <v>170</v>
      </c>
      <c r="T28" s="319">
        <v>4</v>
      </c>
      <c r="U28" s="319">
        <v>128</v>
      </c>
      <c r="V28" s="319">
        <v>769</v>
      </c>
      <c r="W28" s="319">
        <v>817</v>
      </c>
      <c r="X28" s="319">
        <v>245</v>
      </c>
      <c r="Y28" s="319">
        <v>382</v>
      </c>
      <c r="Z28" s="319">
        <v>655</v>
      </c>
      <c r="AA28" s="319">
        <v>125</v>
      </c>
      <c r="AB28" s="319">
        <v>213</v>
      </c>
      <c r="AC28" s="319">
        <v>11</v>
      </c>
    </row>
    <row r="29" spans="1:29">
      <c r="A29" s="778"/>
      <c r="B29" s="325" t="s">
        <v>307</v>
      </c>
      <c r="C29" s="319">
        <v>244</v>
      </c>
      <c r="D29" s="319">
        <v>4626</v>
      </c>
      <c r="E29" s="319">
        <v>2205</v>
      </c>
      <c r="F29" s="319">
        <v>116</v>
      </c>
      <c r="G29" s="319">
        <v>652</v>
      </c>
      <c r="H29" s="319">
        <v>616</v>
      </c>
      <c r="I29" s="319">
        <v>526</v>
      </c>
      <c r="J29" s="319">
        <v>213</v>
      </c>
      <c r="K29" s="319">
        <v>5</v>
      </c>
      <c r="L29" s="319">
        <v>38</v>
      </c>
      <c r="M29" s="319">
        <v>5644</v>
      </c>
      <c r="N29" s="319">
        <v>3170</v>
      </c>
      <c r="O29" s="319">
        <v>363</v>
      </c>
      <c r="P29" s="319">
        <v>1117</v>
      </c>
      <c r="Q29" s="319">
        <v>605</v>
      </c>
      <c r="R29" s="319">
        <v>644</v>
      </c>
      <c r="S29" s="319">
        <v>160</v>
      </c>
      <c r="T29" s="319">
        <v>37</v>
      </c>
      <c r="U29" s="319">
        <v>827</v>
      </c>
      <c r="V29" s="319">
        <v>7378</v>
      </c>
      <c r="W29" s="319">
        <v>2650</v>
      </c>
      <c r="X29" s="319">
        <v>194</v>
      </c>
      <c r="Y29" s="319">
        <v>1171</v>
      </c>
      <c r="Z29" s="319">
        <v>4041</v>
      </c>
      <c r="AA29" s="319">
        <v>354</v>
      </c>
      <c r="AB29" s="319">
        <v>273</v>
      </c>
      <c r="AC29" s="319">
        <v>56</v>
      </c>
    </row>
    <row r="30" spans="1:29">
      <c r="A30" s="778"/>
      <c r="B30" s="325" t="s">
        <v>308</v>
      </c>
      <c r="C30" s="319">
        <v>62</v>
      </c>
      <c r="D30" s="319">
        <v>309</v>
      </c>
      <c r="E30" s="319">
        <v>200</v>
      </c>
      <c r="F30" s="319">
        <v>35</v>
      </c>
      <c r="G30" s="319">
        <v>27</v>
      </c>
      <c r="H30" s="319">
        <v>94</v>
      </c>
      <c r="I30" s="319">
        <v>77</v>
      </c>
      <c r="J30" s="319">
        <v>14</v>
      </c>
      <c r="K30" s="319" t="s">
        <v>523</v>
      </c>
      <c r="L30" s="319" t="s">
        <v>523</v>
      </c>
      <c r="M30" s="319">
        <v>60</v>
      </c>
      <c r="N30" s="319">
        <v>36</v>
      </c>
      <c r="O30" s="319">
        <v>35</v>
      </c>
      <c r="P30" s="319">
        <v>169</v>
      </c>
      <c r="Q30" s="319">
        <v>22</v>
      </c>
      <c r="R30" s="319">
        <v>23</v>
      </c>
      <c r="S30" s="319">
        <v>7</v>
      </c>
      <c r="T30" s="319" t="s">
        <v>523</v>
      </c>
      <c r="U30" s="319">
        <v>21</v>
      </c>
      <c r="V30" s="319">
        <v>282</v>
      </c>
      <c r="W30" s="319">
        <v>135</v>
      </c>
      <c r="X30" s="319">
        <v>67</v>
      </c>
      <c r="Y30" s="319">
        <v>37</v>
      </c>
      <c r="Z30" s="319">
        <v>123</v>
      </c>
      <c r="AA30" s="319">
        <v>62</v>
      </c>
      <c r="AB30" s="319">
        <v>11</v>
      </c>
      <c r="AC30" s="319" t="s">
        <v>523</v>
      </c>
    </row>
    <row r="31" spans="1:29">
      <c r="A31" s="778"/>
      <c r="B31" s="325" t="s">
        <v>309</v>
      </c>
      <c r="C31" s="319">
        <v>182</v>
      </c>
      <c r="D31" s="319">
        <v>4317</v>
      </c>
      <c r="E31" s="319">
        <v>2005</v>
      </c>
      <c r="F31" s="319">
        <v>81</v>
      </c>
      <c r="G31" s="319">
        <v>625</v>
      </c>
      <c r="H31" s="319">
        <v>522</v>
      </c>
      <c r="I31" s="319">
        <v>449</v>
      </c>
      <c r="J31" s="319">
        <v>199</v>
      </c>
      <c r="K31" s="319">
        <v>4</v>
      </c>
      <c r="L31" s="319">
        <v>38</v>
      </c>
      <c r="M31" s="319">
        <v>5584</v>
      </c>
      <c r="N31" s="319">
        <v>3134</v>
      </c>
      <c r="O31" s="319">
        <v>328</v>
      </c>
      <c r="P31" s="319">
        <v>948</v>
      </c>
      <c r="Q31" s="319">
        <v>583</v>
      </c>
      <c r="R31" s="319">
        <v>621</v>
      </c>
      <c r="S31" s="319">
        <v>153</v>
      </c>
      <c r="T31" s="319">
        <v>37</v>
      </c>
      <c r="U31" s="319">
        <v>806</v>
      </c>
      <c r="V31" s="319">
        <v>7096</v>
      </c>
      <c r="W31" s="319">
        <v>2515</v>
      </c>
      <c r="X31" s="319">
        <v>127</v>
      </c>
      <c r="Y31" s="319">
        <v>1134</v>
      </c>
      <c r="Z31" s="319">
        <v>3918</v>
      </c>
      <c r="AA31" s="319">
        <v>292</v>
      </c>
      <c r="AB31" s="319">
        <v>262</v>
      </c>
      <c r="AC31" s="319">
        <v>56</v>
      </c>
    </row>
    <row r="32" spans="1:29">
      <c r="A32" s="778"/>
      <c r="B32" s="325" t="s">
        <v>310</v>
      </c>
      <c r="C32" s="319">
        <v>1801</v>
      </c>
      <c r="D32" s="319">
        <v>42902</v>
      </c>
      <c r="E32" s="319">
        <v>20084</v>
      </c>
      <c r="F32" s="319">
        <v>1778</v>
      </c>
      <c r="G32" s="319">
        <v>7213</v>
      </c>
      <c r="H32" s="319">
        <v>7830</v>
      </c>
      <c r="I32" s="319">
        <v>5502</v>
      </c>
      <c r="J32" s="319">
        <v>3149</v>
      </c>
      <c r="K32" s="319">
        <v>400</v>
      </c>
      <c r="L32" s="319">
        <v>2541</v>
      </c>
      <c r="M32" s="319">
        <v>55916</v>
      </c>
      <c r="N32" s="319">
        <v>27315</v>
      </c>
      <c r="O32" s="319">
        <v>2261</v>
      </c>
      <c r="P32" s="319">
        <v>8727</v>
      </c>
      <c r="Q32" s="319">
        <v>11050</v>
      </c>
      <c r="R32" s="319">
        <v>5860</v>
      </c>
      <c r="S32" s="319">
        <v>3301</v>
      </c>
      <c r="T32" s="319">
        <v>482</v>
      </c>
      <c r="U32" s="319">
        <v>2407</v>
      </c>
      <c r="V32" s="319">
        <v>55108</v>
      </c>
      <c r="W32" s="319">
        <v>26008</v>
      </c>
      <c r="X32" s="319">
        <v>2802</v>
      </c>
      <c r="Y32" s="319">
        <v>10580</v>
      </c>
      <c r="Z32" s="319">
        <v>9566</v>
      </c>
      <c r="AA32" s="319">
        <v>6798</v>
      </c>
      <c r="AB32" s="319">
        <v>3533</v>
      </c>
      <c r="AC32" s="319">
        <v>585</v>
      </c>
    </row>
    <row r="33" spans="1:29">
      <c r="A33" s="778"/>
      <c r="B33" s="325" t="s">
        <v>311</v>
      </c>
      <c r="C33" s="319">
        <v>318</v>
      </c>
      <c r="D33" s="319">
        <v>42715</v>
      </c>
      <c r="E33" s="319">
        <v>18660</v>
      </c>
      <c r="F33" s="319">
        <v>758</v>
      </c>
      <c r="G33" s="319">
        <v>6986</v>
      </c>
      <c r="H33" s="319">
        <v>3156</v>
      </c>
      <c r="I33" s="319">
        <v>4542</v>
      </c>
      <c r="J33" s="319">
        <v>894</v>
      </c>
      <c r="K33" s="319">
        <v>103</v>
      </c>
      <c r="L33" s="319">
        <v>39</v>
      </c>
      <c r="M33" s="319">
        <v>55498</v>
      </c>
      <c r="N33" s="319">
        <v>25415</v>
      </c>
      <c r="O33" s="319">
        <v>1396</v>
      </c>
      <c r="P33" s="319">
        <v>8249</v>
      </c>
      <c r="Q33" s="319">
        <v>3063</v>
      </c>
      <c r="R33" s="319">
        <v>4342</v>
      </c>
      <c r="S33" s="319">
        <v>607</v>
      </c>
      <c r="T33" s="319">
        <v>79</v>
      </c>
      <c r="U33" s="319">
        <v>144</v>
      </c>
      <c r="V33" s="319">
        <v>54661</v>
      </c>
      <c r="W33" s="319">
        <v>23906</v>
      </c>
      <c r="X33" s="319">
        <v>1432</v>
      </c>
      <c r="Y33" s="319">
        <v>6716</v>
      </c>
      <c r="Z33" s="319">
        <v>2056</v>
      </c>
      <c r="AA33" s="319">
        <v>2869</v>
      </c>
      <c r="AB33" s="319">
        <v>475</v>
      </c>
      <c r="AC33" s="319">
        <v>122</v>
      </c>
    </row>
    <row r="34" spans="1:29">
      <c r="A34" s="778"/>
      <c r="B34" s="325" t="s">
        <v>312</v>
      </c>
      <c r="C34" s="319">
        <v>1483</v>
      </c>
      <c r="D34" s="319">
        <v>187</v>
      </c>
      <c r="E34" s="319">
        <v>1424</v>
      </c>
      <c r="F34" s="319">
        <v>1020</v>
      </c>
      <c r="G34" s="319">
        <v>227</v>
      </c>
      <c r="H34" s="319">
        <v>4674</v>
      </c>
      <c r="I34" s="319">
        <v>960</v>
      </c>
      <c r="J34" s="319">
        <v>2255</v>
      </c>
      <c r="K34" s="319">
        <v>297</v>
      </c>
      <c r="L34" s="319">
        <v>2502</v>
      </c>
      <c r="M34" s="319">
        <v>418</v>
      </c>
      <c r="N34" s="319">
        <v>1900</v>
      </c>
      <c r="O34" s="319">
        <v>865</v>
      </c>
      <c r="P34" s="319">
        <v>478</v>
      </c>
      <c r="Q34" s="319">
        <v>7987</v>
      </c>
      <c r="R34" s="319">
        <v>1518</v>
      </c>
      <c r="S34" s="319">
        <v>2694</v>
      </c>
      <c r="T34" s="319">
        <v>403</v>
      </c>
      <c r="U34" s="319">
        <v>2263</v>
      </c>
      <c r="V34" s="319">
        <v>447</v>
      </c>
      <c r="W34" s="319">
        <v>2102</v>
      </c>
      <c r="X34" s="319">
        <v>1370</v>
      </c>
      <c r="Y34" s="319">
        <v>3864</v>
      </c>
      <c r="Z34" s="319">
        <v>7510</v>
      </c>
      <c r="AA34" s="319">
        <v>3929</v>
      </c>
      <c r="AB34" s="319">
        <v>3058</v>
      </c>
      <c r="AC34" s="319">
        <v>463</v>
      </c>
    </row>
    <row r="35" spans="1:29">
      <c r="A35" s="779" t="s">
        <v>313</v>
      </c>
      <c r="B35" s="301" t="s">
        <v>7</v>
      </c>
      <c r="C35" s="306">
        <v>485</v>
      </c>
      <c r="D35" s="306">
        <v>4214</v>
      </c>
      <c r="E35" s="306">
        <v>2932</v>
      </c>
      <c r="F35" s="306">
        <v>550</v>
      </c>
      <c r="G35" s="306">
        <v>1130</v>
      </c>
      <c r="H35" s="306">
        <v>1239</v>
      </c>
      <c r="I35" s="306">
        <v>1172</v>
      </c>
      <c r="J35" s="306">
        <v>605</v>
      </c>
      <c r="K35" s="306">
        <v>63</v>
      </c>
      <c r="L35" s="306">
        <v>389</v>
      </c>
      <c r="M35" s="306">
        <v>3360</v>
      </c>
      <c r="N35" s="306">
        <v>2708</v>
      </c>
      <c r="O35" s="306">
        <v>353</v>
      </c>
      <c r="P35" s="306">
        <v>865</v>
      </c>
      <c r="Q35" s="306">
        <v>820</v>
      </c>
      <c r="R35" s="306">
        <v>911</v>
      </c>
      <c r="S35" s="306">
        <v>415</v>
      </c>
      <c r="T35" s="306">
        <v>52</v>
      </c>
      <c r="U35" s="306">
        <v>286</v>
      </c>
      <c r="V35" s="306">
        <v>2842</v>
      </c>
      <c r="W35" s="306">
        <v>1826</v>
      </c>
      <c r="X35" s="306">
        <v>251</v>
      </c>
      <c r="Y35" s="306">
        <v>783</v>
      </c>
      <c r="Z35" s="306">
        <v>683</v>
      </c>
      <c r="AA35" s="306">
        <v>716</v>
      </c>
      <c r="AB35" s="306">
        <v>330</v>
      </c>
      <c r="AC35" s="306">
        <v>50</v>
      </c>
    </row>
    <row r="36" spans="1:29">
      <c r="A36" s="779"/>
      <c r="B36" s="326" t="s">
        <v>297</v>
      </c>
      <c r="C36" s="306">
        <v>406</v>
      </c>
      <c r="D36" s="306">
        <v>3613</v>
      </c>
      <c r="E36" s="306">
        <v>2524</v>
      </c>
      <c r="F36" s="306">
        <v>488</v>
      </c>
      <c r="G36" s="306">
        <v>889</v>
      </c>
      <c r="H36" s="306">
        <v>902</v>
      </c>
      <c r="I36" s="306">
        <v>1051</v>
      </c>
      <c r="J36" s="306">
        <v>482</v>
      </c>
      <c r="K36" s="306">
        <v>59</v>
      </c>
      <c r="L36" s="306">
        <v>333</v>
      </c>
      <c r="M36" s="306">
        <v>2873</v>
      </c>
      <c r="N36" s="306">
        <v>2250</v>
      </c>
      <c r="O36" s="306">
        <v>305</v>
      </c>
      <c r="P36" s="306">
        <v>672</v>
      </c>
      <c r="Q36" s="306">
        <v>691</v>
      </c>
      <c r="R36" s="306">
        <v>811</v>
      </c>
      <c r="S36" s="306">
        <v>321</v>
      </c>
      <c r="T36" s="306">
        <v>46</v>
      </c>
      <c r="U36" s="306">
        <v>242</v>
      </c>
      <c r="V36" s="306">
        <v>2381</v>
      </c>
      <c r="W36" s="306">
        <v>1584</v>
      </c>
      <c r="X36" s="306">
        <v>218</v>
      </c>
      <c r="Y36" s="306">
        <v>642</v>
      </c>
      <c r="Z36" s="306">
        <v>625</v>
      </c>
      <c r="AA36" s="306">
        <v>643</v>
      </c>
      <c r="AB36" s="306">
        <v>290</v>
      </c>
      <c r="AC36" s="306">
        <v>45</v>
      </c>
    </row>
    <row r="37" spans="1:29">
      <c r="A37" s="779"/>
      <c r="B37" s="327" t="s">
        <v>298</v>
      </c>
      <c r="C37" s="306" t="s">
        <v>523</v>
      </c>
      <c r="D37" s="306" t="s">
        <v>523</v>
      </c>
      <c r="E37" s="306" t="s">
        <v>523</v>
      </c>
      <c r="F37" s="306" t="s">
        <v>523</v>
      </c>
      <c r="G37" s="306" t="s">
        <v>523</v>
      </c>
      <c r="H37" s="306" t="s">
        <v>523</v>
      </c>
      <c r="I37" s="306" t="s">
        <v>523</v>
      </c>
      <c r="J37" s="306" t="s">
        <v>523</v>
      </c>
      <c r="K37" s="306" t="s">
        <v>523</v>
      </c>
      <c r="L37" s="306">
        <v>11</v>
      </c>
      <c r="M37" s="306">
        <v>23</v>
      </c>
      <c r="N37" s="306">
        <v>55</v>
      </c>
      <c r="O37" s="306">
        <v>2</v>
      </c>
      <c r="P37" s="306">
        <v>87</v>
      </c>
      <c r="Q37" s="306">
        <v>162</v>
      </c>
      <c r="R37" s="306">
        <v>44</v>
      </c>
      <c r="S37" s="306">
        <v>75</v>
      </c>
      <c r="T37" s="306">
        <v>1</v>
      </c>
      <c r="U37" s="306">
        <v>19</v>
      </c>
      <c r="V37" s="306">
        <v>54</v>
      </c>
      <c r="W37" s="306">
        <v>237</v>
      </c>
      <c r="X37" s="306">
        <v>6</v>
      </c>
      <c r="Y37" s="306">
        <v>141</v>
      </c>
      <c r="Z37" s="306">
        <v>306</v>
      </c>
      <c r="AA37" s="306">
        <v>5</v>
      </c>
      <c r="AB37" s="306">
        <v>172</v>
      </c>
      <c r="AC37" s="306">
        <v>6</v>
      </c>
    </row>
    <row r="38" spans="1:29">
      <c r="A38" s="779"/>
      <c r="B38" s="327" t="s">
        <v>299</v>
      </c>
      <c r="C38" s="306">
        <v>406</v>
      </c>
      <c r="D38" s="306">
        <v>3613</v>
      </c>
      <c r="E38" s="306">
        <v>2524</v>
      </c>
      <c r="F38" s="306">
        <v>488</v>
      </c>
      <c r="G38" s="306">
        <v>889</v>
      </c>
      <c r="H38" s="306">
        <v>902</v>
      </c>
      <c r="I38" s="306">
        <v>1051</v>
      </c>
      <c r="J38" s="306">
        <v>482</v>
      </c>
      <c r="K38" s="306">
        <v>59</v>
      </c>
      <c r="L38" s="306">
        <v>326</v>
      </c>
      <c r="M38" s="306">
        <v>2859</v>
      </c>
      <c r="N38" s="306">
        <v>2220</v>
      </c>
      <c r="O38" s="306">
        <v>304</v>
      </c>
      <c r="P38" s="306">
        <v>645</v>
      </c>
      <c r="Q38" s="306">
        <v>650</v>
      </c>
      <c r="R38" s="306">
        <v>792</v>
      </c>
      <c r="S38" s="306">
        <v>295</v>
      </c>
      <c r="T38" s="306">
        <v>46</v>
      </c>
      <c r="U38" s="306">
        <v>231</v>
      </c>
      <c r="V38" s="306">
        <v>2359</v>
      </c>
      <c r="W38" s="306">
        <v>1473</v>
      </c>
      <c r="X38" s="306">
        <v>217</v>
      </c>
      <c r="Y38" s="306">
        <v>603</v>
      </c>
      <c r="Z38" s="306">
        <v>469</v>
      </c>
      <c r="AA38" s="306">
        <v>643</v>
      </c>
      <c r="AB38" s="306">
        <v>210</v>
      </c>
      <c r="AC38" s="306">
        <v>45</v>
      </c>
    </row>
    <row r="39" spans="1:29">
      <c r="A39" s="779"/>
      <c r="B39" s="327" t="s">
        <v>300</v>
      </c>
      <c r="C39" s="306">
        <v>280</v>
      </c>
      <c r="D39" s="306">
        <v>2704</v>
      </c>
      <c r="E39" s="306">
        <v>2086</v>
      </c>
      <c r="F39" s="306">
        <v>367</v>
      </c>
      <c r="G39" s="306">
        <v>539</v>
      </c>
      <c r="H39" s="306">
        <v>722</v>
      </c>
      <c r="I39" s="306">
        <v>844</v>
      </c>
      <c r="J39" s="306">
        <v>377</v>
      </c>
      <c r="K39" s="306">
        <v>53</v>
      </c>
      <c r="L39" s="306">
        <v>258</v>
      </c>
      <c r="M39" s="306">
        <v>1800</v>
      </c>
      <c r="N39" s="306">
        <v>1537</v>
      </c>
      <c r="O39" s="306">
        <v>244</v>
      </c>
      <c r="P39" s="306">
        <v>419</v>
      </c>
      <c r="Q39" s="306">
        <v>459</v>
      </c>
      <c r="R39" s="306">
        <v>612</v>
      </c>
      <c r="S39" s="306">
        <v>227</v>
      </c>
      <c r="T39" s="306">
        <v>38</v>
      </c>
      <c r="U39" s="306">
        <v>200</v>
      </c>
      <c r="V39" s="306">
        <v>1542</v>
      </c>
      <c r="W39" s="306">
        <v>1006</v>
      </c>
      <c r="X39" s="306">
        <v>183</v>
      </c>
      <c r="Y39" s="306">
        <v>397</v>
      </c>
      <c r="Z39" s="306">
        <v>317</v>
      </c>
      <c r="AA39" s="306">
        <v>527</v>
      </c>
      <c r="AB39" s="306">
        <v>112</v>
      </c>
      <c r="AC39" s="306">
        <v>31</v>
      </c>
    </row>
    <row r="40" spans="1:29">
      <c r="A40" s="779"/>
      <c r="B40" s="327" t="s">
        <v>301</v>
      </c>
      <c r="C40" s="306">
        <v>312</v>
      </c>
      <c r="D40" s="306">
        <v>2853</v>
      </c>
      <c r="E40" s="306">
        <v>1962</v>
      </c>
      <c r="F40" s="306">
        <v>348</v>
      </c>
      <c r="G40" s="306">
        <v>800</v>
      </c>
      <c r="H40" s="306">
        <v>711</v>
      </c>
      <c r="I40" s="306">
        <v>856</v>
      </c>
      <c r="J40" s="306">
        <v>377</v>
      </c>
      <c r="K40" s="306">
        <v>52</v>
      </c>
      <c r="L40" s="306">
        <v>264</v>
      </c>
      <c r="M40" s="306">
        <v>2433</v>
      </c>
      <c r="N40" s="306">
        <v>1752</v>
      </c>
      <c r="O40" s="306">
        <v>229</v>
      </c>
      <c r="P40" s="306">
        <v>573</v>
      </c>
      <c r="Q40" s="306">
        <v>571</v>
      </c>
      <c r="R40" s="306">
        <v>640</v>
      </c>
      <c r="S40" s="306">
        <v>238</v>
      </c>
      <c r="T40" s="306">
        <v>36</v>
      </c>
      <c r="U40" s="306">
        <v>201</v>
      </c>
      <c r="V40" s="306">
        <v>1796</v>
      </c>
      <c r="W40" s="306">
        <v>1170</v>
      </c>
      <c r="X40" s="306">
        <v>178</v>
      </c>
      <c r="Y40" s="306">
        <v>547</v>
      </c>
      <c r="Z40" s="306">
        <v>424</v>
      </c>
      <c r="AA40" s="306">
        <v>572</v>
      </c>
      <c r="AB40" s="306">
        <v>193</v>
      </c>
      <c r="AC40" s="306">
        <v>38</v>
      </c>
    </row>
    <row r="41" spans="1:29">
      <c r="A41" s="779"/>
      <c r="B41" s="327" t="s">
        <v>302</v>
      </c>
      <c r="C41" s="306">
        <v>471</v>
      </c>
      <c r="D41" s="306">
        <v>3526</v>
      </c>
      <c r="E41" s="306">
        <v>2571</v>
      </c>
      <c r="F41" s="306">
        <v>522</v>
      </c>
      <c r="G41" s="306">
        <v>1041</v>
      </c>
      <c r="H41" s="306">
        <v>1231</v>
      </c>
      <c r="I41" s="306">
        <v>1135</v>
      </c>
      <c r="J41" s="306">
        <v>597</v>
      </c>
      <c r="K41" s="306">
        <v>63</v>
      </c>
      <c r="L41" s="306">
        <v>383</v>
      </c>
      <c r="M41" s="306">
        <v>2829</v>
      </c>
      <c r="N41" s="306">
        <v>2295</v>
      </c>
      <c r="O41" s="306">
        <v>335</v>
      </c>
      <c r="P41" s="306">
        <v>823</v>
      </c>
      <c r="Q41" s="306">
        <v>808</v>
      </c>
      <c r="R41" s="306">
        <v>889</v>
      </c>
      <c r="S41" s="306">
        <v>412</v>
      </c>
      <c r="T41" s="306">
        <v>52</v>
      </c>
      <c r="U41" s="306">
        <v>285</v>
      </c>
      <c r="V41" s="306">
        <v>2439</v>
      </c>
      <c r="W41" s="306">
        <v>1544</v>
      </c>
      <c r="X41" s="306">
        <v>250</v>
      </c>
      <c r="Y41" s="306">
        <v>751</v>
      </c>
      <c r="Z41" s="306">
        <v>679</v>
      </c>
      <c r="AA41" s="306">
        <v>705</v>
      </c>
      <c r="AB41" s="306">
        <v>327</v>
      </c>
      <c r="AC41" s="306">
        <v>50</v>
      </c>
    </row>
    <row r="42" spans="1:29">
      <c r="A42" s="779"/>
      <c r="B42" s="326" t="s">
        <v>303</v>
      </c>
      <c r="C42" s="306">
        <v>252</v>
      </c>
      <c r="D42" s="306">
        <v>2537</v>
      </c>
      <c r="E42" s="306">
        <v>1868</v>
      </c>
      <c r="F42" s="306">
        <v>325</v>
      </c>
      <c r="G42" s="306">
        <v>604</v>
      </c>
      <c r="H42" s="306">
        <v>680</v>
      </c>
      <c r="I42" s="306">
        <v>746</v>
      </c>
      <c r="J42" s="306">
        <v>264</v>
      </c>
      <c r="K42" s="306">
        <v>32</v>
      </c>
      <c r="L42" s="306">
        <v>182</v>
      </c>
      <c r="M42" s="306">
        <v>2369</v>
      </c>
      <c r="N42" s="306">
        <v>1792</v>
      </c>
      <c r="O42" s="306">
        <v>229</v>
      </c>
      <c r="P42" s="306">
        <v>579</v>
      </c>
      <c r="Q42" s="306">
        <v>526</v>
      </c>
      <c r="R42" s="306">
        <v>640</v>
      </c>
      <c r="S42" s="306">
        <v>224</v>
      </c>
      <c r="T42" s="306">
        <v>33</v>
      </c>
      <c r="U42" s="306">
        <v>164</v>
      </c>
      <c r="V42" s="306">
        <v>2070</v>
      </c>
      <c r="W42" s="306">
        <v>1253</v>
      </c>
      <c r="X42" s="306">
        <v>149</v>
      </c>
      <c r="Y42" s="306">
        <v>554</v>
      </c>
      <c r="Z42" s="306">
        <v>485</v>
      </c>
      <c r="AA42" s="306">
        <v>505</v>
      </c>
      <c r="AB42" s="306">
        <v>194</v>
      </c>
      <c r="AC42" s="306">
        <v>43</v>
      </c>
    </row>
    <row r="43" spans="1:29">
      <c r="A43" s="779"/>
      <c r="B43" s="327" t="s">
        <v>300</v>
      </c>
      <c r="C43" s="306">
        <v>106</v>
      </c>
      <c r="D43" s="306">
        <v>1508</v>
      </c>
      <c r="E43" s="306">
        <v>1243</v>
      </c>
      <c r="F43" s="306">
        <v>249</v>
      </c>
      <c r="G43" s="306">
        <v>184</v>
      </c>
      <c r="H43" s="306">
        <v>455</v>
      </c>
      <c r="I43" s="306">
        <v>487</v>
      </c>
      <c r="J43" s="306">
        <v>145</v>
      </c>
      <c r="K43" s="306">
        <v>12</v>
      </c>
      <c r="L43" s="306">
        <v>63</v>
      </c>
      <c r="M43" s="306">
        <v>1189</v>
      </c>
      <c r="N43" s="306">
        <v>994</v>
      </c>
      <c r="O43" s="306">
        <v>144</v>
      </c>
      <c r="P43" s="306">
        <v>202</v>
      </c>
      <c r="Q43" s="306">
        <v>293</v>
      </c>
      <c r="R43" s="306">
        <v>383</v>
      </c>
      <c r="S43" s="306">
        <v>128</v>
      </c>
      <c r="T43" s="306">
        <v>4</v>
      </c>
      <c r="U43" s="306">
        <v>74</v>
      </c>
      <c r="V43" s="306">
        <v>976</v>
      </c>
      <c r="W43" s="306">
        <v>698</v>
      </c>
      <c r="X43" s="306">
        <v>82</v>
      </c>
      <c r="Y43" s="306">
        <v>267</v>
      </c>
      <c r="Z43" s="306">
        <v>237</v>
      </c>
      <c r="AA43" s="306">
        <v>312</v>
      </c>
      <c r="AB43" s="306">
        <v>99</v>
      </c>
      <c r="AC43" s="306">
        <v>21</v>
      </c>
    </row>
    <row r="44" spans="1:29">
      <c r="A44" s="779"/>
      <c r="B44" s="327" t="s">
        <v>301</v>
      </c>
      <c r="C44" s="306">
        <v>208</v>
      </c>
      <c r="D44" s="306">
        <v>2009</v>
      </c>
      <c r="E44" s="306">
        <v>1446</v>
      </c>
      <c r="F44" s="306">
        <v>178</v>
      </c>
      <c r="G44" s="306">
        <v>556</v>
      </c>
      <c r="H44" s="306">
        <v>528</v>
      </c>
      <c r="I44" s="306">
        <v>602</v>
      </c>
      <c r="J44" s="306">
        <v>203</v>
      </c>
      <c r="K44" s="306">
        <v>24</v>
      </c>
      <c r="L44" s="306">
        <v>159</v>
      </c>
      <c r="M44" s="306">
        <v>2062</v>
      </c>
      <c r="N44" s="306">
        <v>1425</v>
      </c>
      <c r="O44" s="306">
        <v>155</v>
      </c>
      <c r="P44" s="306">
        <v>537</v>
      </c>
      <c r="Q44" s="306">
        <v>448</v>
      </c>
      <c r="R44" s="306">
        <v>566</v>
      </c>
      <c r="S44" s="306">
        <v>181</v>
      </c>
      <c r="T44" s="306">
        <v>32</v>
      </c>
      <c r="U44" s="306">
        <v>129</v>
      </c>
      <c r="V44" s="306">
        <v>1683</v>
      </c>
      <c r="W44" s="306">
        <v>991</v>
      </c>
      <c r="X44" s="306">
        <v>115</v>
      </c>
      <c r="Y44" s="306">
        <v>498</v>
      </c>
      <c r="Z44" s="306">
        <v>429</v>
      </c>
      <c r="AA44" s="306">
        <v>432</v>
      </c>
      <c r="AB44" s="306">
        <v>164</v>
      </c>
      <c r="AC44" s="306">
        <v>41</v>
      </c>
    </row>
    <row r="45" spans="1:29">
      <c r="A45" s="779"/>
      <c r="B45" s="327" t="s">
        <v>304</v>
      </c>
      <c r="C45" s="306">
        <v>36</v>
      </c>
      <c r="D45" s="306">
        <v>181</v>
      </c>
      <c r="E45" s="306">
        <v>375</v>
      </c>
      <c r="F45" s="306">
        <v>41</v>
      </c>
      <c r="G45" s="306">
        <v>81</v>
      </c>
      <c r="H45" s="306">
        <v>95</v>
      </c>
      <c r="I45" s="306">
        <v>253</v>
      </c>
      <c r="J45" s="306">
        <v>20</v>
      </c>
      <c r="K45" s="306">
        <v>5</v>
      </c>
      <c r="L45" s="306">
        <v>12</v>
      </c>
      <c r="M45" s="306">
        <v>13</v>
      </c>
      <c r="N45" s="306">
        <v>84</v>
      </c>
      <c r="O45" s="306">
        <v>54</v>
      </c>
      <c r="P45" s="306">
        <v>42</v>
      </c>
      <c r="Q45" s="306">
        <v>16</v>
      </c>
      <c r="R45" s="306">
        <v>128</v>
      </c>
      <c r="S45" s="306">
        <v>9</v>
      </c>
      <c r="T45" s="306" t="s">
        <v>523</v>
      </c>
      <c r="U45" s="306">
        <v>23</v>
      </c>
      <c r="V45" s="306">
        <v>41</v>
      </c>
      <c r="W45" s="306">
        <v>240</v>
      </c>
      <c r="X45" s="306">
        <v>46</v>
      </c>
      <c r="Y45" s="306">
        <v>19</v>
      </c>
      <c r="Z45" s="306">
        <v>32</v>
      </c>
      <c r="AA45" s="306">
        <v>159</v>
      </c>
      <c r="AB45" s="306">
        <v>9</v>
      </c>
      <c r="AC45" s="306">
        <v>1</v>
      </c>
    </row>
    <row r="46" spans="1:29">
      <c r="A46" s="779"/>
      <c r="B46" s="327" t="s">
        <v>305</v>
      </c>
      <c r="C46" s="306">
        <v>190</v>
      </c>
      <c r="D46" s="306">
        <v>1857</v>
      </c>
      <c r="E46" s="306">
        <v>1199</v>
      </c>
      <c r="F46" s="306">
        <v>142</v>
      </c>
      <c r="G46" s="306">
        <v>504</v>
      </c>
      <c r="H46" s="306">
        <v>464</v>
      </c>
      <c r="I46" s="306">
        <v>475</v>
      </c>
      <c r="J46" s="306">
        <v>198</v>
      </c>
      <c r="K46" s="306">
        <v>20</v>
      </c>
      <c r="L46" s="306">
        <v>149</v>
      </c>
      <c r="M46" s="306">
        <v>2053</v>
      </c>
      <c r="N46" s="306">
        <v>1358</v>
      </c>
      <c r="O46" s="306">
        <v>105</v>
      </c>
      <c r="P46" s="306">
        <v>498</v>
      </c>
      <c r="Q46" s="306">
        <v>436</v>
      </c>
      <c r="R46" s="306">
        <v>504</v>
      </c>
      <c r="S46" s="306">
        <v>176</v>
      </c>
      <c r="T46" s="306">
        <v>32</v>
      </c>
      <c r="U46" s="306">
        <v>114</v>
      </c>
      <c r="V46" s="306">
        <v>1657</v>
      </c>
      <c r="W46" s="306">
        <v>812</v>
      </c>
      <c r="X46" s="306">
        <v>72</v>
      </c>
      <c r="Y46" s="306">
        <v>493</v>
      </c>
      <c r="Z46" s="306">
        <v>421</v>
      </c>
      <c r="AA46" s="306">
        <v>350</v>
      </c>
      <c r="AB46" s="306">
        <v>161</v>
      </c>
      <c r="AC46" s="306">
        <v>40</v>
      </c>
    </row>
    <row r="47" spans="1:29">
      <c r="A47" s="779"/>
      <c r="B47" s="326" t="s">
        <v>306</v>
      </c>
      <c r="C47" s="306">
        <v>448</v>
      </c>
      <c r="D47" s="306">
        <v>3092</v>
      </c>
      <c r="E47" s="306">
        <v>2195</v>
      </c>
      <c r="F47" s="306">
        <v>484</v>
      </c>
      <c r="G47" s="306">
        <v>979</v>
      </c>
      <c r="H47" s="306">
        <v>1201</v>
      </c>
      <c r="I47" s="306">
        <v>1078</v>
      </c>
      <c r="J47" s="306">
        <v>593</v>
      </c>
      <c r="K47" s="306">
        <v>63</v>
      </c>
      <c r="L47" s="306">
        <v>371</v>
      </c>
      <c r="M47" s="306">
        <v>2406</v>
      </c>
      <c r="N47" s="306">
        <v>1838</v>
      </c>
      <c r="O47" s="306">
        <v>305</v>
      </c>
      <c r="P47" s="306">
        <v>762</v>
      </c>
      <c r="Q47" s="306">
        <v>802</v>
      </c>
      <c r="R47" s="306">
        <v>840</v>
      </c>
      <c r="S47" s="306">
        <v>410</v>
      </c>
      <c r="T47" s="306">
        <v>52</v>
      </c>
      <c r="U47" s="306">
        <v>276</v>
      </c>
      <c r="V47" s="306">
        <v>1930</v>
      </c>
      <c r="W47" s="306">
        <v>1191</v>
      </c>
      <c r="X47" s="306">
        <v>237</v>
      </c>
      <c r="Y47" s="306">
        <v>691</v>
      </c>
      <c r="Z47" s="306">
        <v>664</v>
      </c>
      <c r="AA47" s="306">
        <v>678</v>
      </c>
      <c r="AB47" s="306">
        <v>322</v>
      </c>
      <c r="AC47" s="306">
        <v>50</v>
      </c>
    </row>
    <row r="48" spans="1:29">
      <c r="A48" s="779"/>
      <c r="B48" s="327" t="s">
        <v>300</v>
      </c>
      <c r="C48" s="306">
        <v>36</v>
      </c>
      <c r="D48" s="306">
        <v>545</v>
      </c>
      <c r="E48" s="306">
        <v>373</v>
      </c>
      <c r="F48" s="306">
        <v>49</v>
      </c>
      <c r="G48" s="306">
        <v>182</v>
      </c>
      <c r="H48" s="306">
        <v>155</v>
      </c>
      <c r="I48" s="306">
        <v>41</v>
      </c>
      <c r="J48" s="306">
        <v>61</v>
      </c>
      <c r="K48" s="306">
        <v>1</v>
      </c>
      <c r="L48" s="306">
        <v>64</v>
      </c>
      <c r="M48" s="306">
        <v>487</v>
      </c>
      <c r="N48" s="306">
        <v>383</v>
      </c>
      <c r="O48" s="306">
        <v>56</v>
      </c>
      <c r="P48" s="306">
        <v>132</v>
      </c>
      <c r="Q48" s="306">
        <v>334</v>
      </c>
      <c r="R48" s="306">
        <v>52</v>
      </c>
      <c r="S48" s="306">
        <v>126</v>
      </c>
      <c r="T48" s="306">
        <v>4</v>
      </c>
      <c r="U48" s="306">
        <v>98</v>
      </c>
      <c r="V48" s="306">
        <v>360</v>
      </c>
      <c r="W48" s="306">
        <v>266</v>
      </c>
      <c r="X48" s="306">
        <v>86</v>
      </c>
      <c r="Y48" s="306">
        <v>207</v>
      </c>
      <c r="Z48" s="306">
        <v>415</v>
      </c>
      <c r="AA48" s="306">
        <v>74</v>
      </c>
      <c r="AB48" s="306">
        <v>148</v>
      </c>
      <c r="AC48" s="306">
        <v>6</v>
      </c>
    </row>
    <row r="49" spans="1:29">
      <c r="A49" s="779"/>
      <c r="B49" s="327" t="s">
        <v>307</v>
      </c>
      <c r="C49" s="306">
        <v>76</v>
      </c>
      <c r="D49" s="306">
        <v>1080</v>
      </c>
      <c r="E49" s="306">
        <v>532</v>
      </c>
      <c r="F49" s="306">
        <v>43</v>
      </c>
      <c r="G49" s="306">
        <v>217</v>
      </c>
      <c r="H49" s="306">
        <v>241</v>
      </c>
      <c r="I49" s="306">
        <v>251</v>
      </c>
      <c r="J49" s="306">
        <v>111</v>
      </c>
      <c r="K49" s="306">
        <v>5</v>
      </c>
      <c r="L49" s="306">
        <v>20</v>
      </c>
      <c r="M49" s="306">
        <v>972</v>
      </c>
      <c r="N49" s="306">
        <v>642</v>
      </c>
      <c r="O49" s="306">
        <v>79</v>
      </c>
      <c r="P49" s="306">
        <v>287</v>
      </c>
      <c r="Q49" s="306">
        <v>194</v>
      </c>
      <c r="R49" s="306">
        <v>196</v>
      </c>
      <c r="S49" s="306">
        <v>76</v>
      </c>
      <c r="T49" s="306">
        <v>21</v>
      </c>
      <c r="U49" s="306">
        <v>128</v>
      </c>
      <c r="V49" s="306">
        <v>1038</v>
      </c>
      <c r="W49" s="306">
        <v>468</v>
      </c>
      <c r="X49" s="306">
        <v>40</v>
      </c>
      <c r="Y49" s="306">
        <v>284</v>
      </c>
      <c r="Z49" s="306">
        <v>279</v>
      </c>
      <c r="AA49" s="306">
        <v>114</v>
      </c>
      <c r="AB49" s="306">
        <v>99</v>
      </c>
      <c r="AC49" s="306">
        <v>22</v>
      </c>
    </row>
    <row r="50" spans="1:29">
      <c r="A50" s="779"/>
      <c r="B50" s="327" t="s">
        <v>308</v>
      </c>
      <c r="C50" s="306">
        <v>16</v>
      </c>
      <c r="D50" s="306">
        <v>52</v>
      </c>
      <c r="E50" s="306">
        <v>77</v>
      </c>
      <c r="F50" s="306">
        <v>15</v>
      </c>
      <c r="G50" s="306">
        <v>14</v>
      </c>
      <c r="H50" s="306">
        <v>41</v>
      </c>
      <c r="I50" s="306">
        <v>51</v>
      </c>
      <c r="J50" s="306">
        <v>9</v>
      </c>
      <c r="K50" s="306">
        <v>1</v>
      </c>
      <c r="L50" s="306" t="s">
        <v>523</v>
      </c>
      <c r="M50" s="306">
        <v>4</v>
      </c>
      <c r="N50" s="306">
        <v>15</v>
      </c>
      <c r="O50" s="306">
        <v>7</v>
      </c>
      <c r="P50" s="306">
        <v>18</v>
      </c>
      <c r="Q50" s="306">
        <v>14</v>
      </c>
      <c r="R50" s="306">
        <v>13</v>
      </c>
      <c r="S50" s="306">
        <v>3</v>
      </c>
      <c r="T50" s="306" t="s">
        <v>523</v>
      </c>
      <c r="U50" s="306">
        <v>9</v>
      </c>
      <c r="V50" s="306">
        <v>23</v>
      </c>
      <c r="W50" s="306">
        <v>56</v>
      </c>
      <c r="X50" s="306">
        <v>16</v>
      </c>
      <c r="Y50" s="306">
        <v>18</v>
      </c>
      <c r="Z50" s="306">
        <v>28</v>
      </c>
      <c r="AA50" s="306">
        <v>30</v>
      </c>
      <c r="AB50" s="306">
        <v>8</v>
      </c>
      <c r="AC50" s="306" t="s">
        <v>523</v>
      </c>
    </row>
    <row r="51" spans="1:29">
      <c r="A51" s="779"/>
      <c r="B51" s="327" t="s">
        <v>309</v>
      </c>
      <c r="C51" s="306">
        <v>61</v>
      </c>
      <c r="D51" s="306">
        <v>1032</v>
      </c>
      <c r="E51" s="306">
        <v>475</v>
      </c>
      <c r="F51" s="306">
        <v>31</v>
      </c>
      <c r="G51" s="306">
        <v>207</v>
      </c>
      <c r="H51" s="306">
        <v>209</v>
      </c>
      <c r="I51" s="306">
        <v>213</v>
      </c>
      <c r="J51" s="306">
        <v>109</v>
      </c>
      <c r="K51" s="306">
        <v>4</v>
      </c>
      <c r="L51" s="306">
        <v>20</v>
      </c>
      <c r="M51" s="306">
        <v>969</v>
      </c>
      <c r="N51" s="306">
        <v>629</v>
      </c>
      <c r="O51" s="306">
        <v>72</v>
      </c>
      <c r="P51" s="306">
        <v>270</v>
      </c>
      <c r="Q51" s="306">
        <v>186</v>
      </c>
      <c r="R51" s="306">
        <v>186</v>
      </c>
      <c r="S51" s="306">
        <v>73</v>
      </c>
      <c r="T51" s="306">
        <v>21</v>
      </c>
      <c r="U51" s="306">
        <v>128</v>
      </c>
      <c r="V51" s="306">
        <v>1021</v>
      </c>
      <c r="W51" s="306">
        <v>430</v>
      </c>
      <c r="X51" s="306">
        <v>25</v>
      </c>
      <c r="Y51" s="306">
        <v>273</v>
      </c>
      <c r="Z51" s="306">
        <v>273</v>
      </c>
      <c r="AA51" s="306">
        <v>95</v>
      </c>
      <c r="AB51" s="306">
        <v>94</v>
      </c>
      <c r="AC51" s="306">
        <v>22</v>
      </c>
    </row>
    <row r="52" spans="1:29">
      <c r="A52" s="779"/>
      <c r="B52" s="327" t="s">
        <v>310</v>
      </c>
      <c r="C52" s="306">
        <v>415</v>
      </c>
      <c r="D52" s="306">
        <v>3007</v>
      </c>
      <c r="E52" s="306">
        <v>2115</v>
      </c>
      <c r="F52" s="306">
        <v>468</v>
      </c>
      <c r="G52" s="306">
        <v>956</v>
      </c>
      <c r="H52" s="306">
        <v>1176</v>
      </c>
      <c r="I52" s="306">
        <v>1059</v>
      </c>
      <c r="J52" s="306">
        <v>588</v>
      </c>
      <c r="K52" s="306">
        <v>63</v>
      </c>
      <c r="L52" s="306">
        <v>369</v>
      </c>
      <c r="M52" s="306">
        <v>2317</v>
      </c>
      <c r="N52" s="306">
        <v>1717</v>
      </c>
      <c r="O52" s="306">
        <v>249</v>
      </c>
      <c r="P52" s="306">
        <v>713</v>
      </c>
      <c r="Q52" s="306">
        <v>784</v>
      </c>
      <c r="R52" s="306">
        <v>802</v>
      </c>
      <c r="S52" s="306">
        <v>402</v>
      </c>
      <c r="T52" s="306">
        <v>52</v>
      </c>
      <c r="U52" s="306">
        <v>201</v>
      </c>
      <c r="V52" s="306">
        <v>1760</v>
      </c>
      <c r="W52" s="306">
        <v>1107</v>
      </c>
      <c r="X52" s="306">
        <v>218</v>
      </c>
      <c r="Y52" s="306">
        <v>653</v>
      </c>
      <c r="Z52" s="306">
        <v>483</v>
      </c>
      <c r="AA52" s="306">
        <v>667</v>
      </c>
      <c r="AB52" s="306">
        <v>319</v>
      </c>
      <c r="AC52" s="306">
        <v>49</v>
      </c>
    </row>
    <row r="53" spans="1:29">
      <c r="A53" s="779"/>
      <c r="B53" s="327" t="s">
        <v>311</v>
      </c>
      <c r="C53" s="306">
        <v>126</v>
      </c>
      <c r="D53" s="306">
        <v>2942</v>
      </c>
      <c r="E53" s="306">
        <v>1631</v>
      </c>
      <c r="F53" s="306">
        <v>93</v>
      </c>
      <c r="G53" s="306">
        <v>923</v>
      </c>
      <c r="H53" s="306">
        <v>619</v>
      </c>
      <c r="I53" s="306">
        <v>777</v>
      </c>
      <c r="J53" s="306">
        <v>416</v>
      </c>
      <c r="K53" s="306">
        <v>52</v>
      </c>
      <c r="L53" s="306">
        <v>8</v>
      </c>
      <c r="M53" s="306">
        <v>2137</v>
      </c>
      <c r="N53" s="306">
        <v>1264</v>
      </c>
      <c r="O53" s="306">
        <v>59</v>
      </c>
      <c r="P53" s="306">
        <v>682</v>
      </c>
      <c r="Q53" s="306">
        <v>267</v>
      </c>
      <c r="R53" s="306">
        <v>460</v>
      </c>
      <c r="S53" s="306">
        <v>202</v>
      </c>
      <c r="T53" s="306">
        <v>40</v>
      </c>
      <c r="U53" s="306">
        <v>25</v>
      </c>
      <c r="V53" s="306">
        <v>1656</v>
      </c>
      <c r="W53" s="306">
        <v>779</v>
      </c>
      <c r="X53" s="306">
        <v>42</v>
      </c>
      <c r="Y53" s="306">
        <v>376</v>
      </c>
      <c r="Z53" s="306">
        <v>95</v>
      </c>
      <c r="AA53" s="306">
        <v>184</v>
      </c>
      <c r="AB53" s="306">
        <v>82</v>
      </c>
      <c r="AC53" s="306">
        <v>40</v>
      </c>
    </row>
    <row r="54" spans="1:29">
      <c r="A54" s="779"/>
      <c r="B54" s="327" t="s">
        <v>312</v>
      </c>
      <c r="C54" s="306">
        <v>354</v>
      </c>
      <c r="D54" s="306">
        <v>76</v>
      </c>
      <c r="E54" s="306">
        <v>590</v>
      </c>
      <c r="F54" s="306">
        <v>383</v>
      </c>
      <c r="G54" s="306">
        <v>65</v>
      </c>
      <c r="H54" s="306">
        <v>891</v>
      </c>
      <c r="I54" s="306">
        <v>370</v>
      </c>
      <c r="J54" s="306">
        <v>474</v>
      </c>
      <c r="K54" s="306">
        <v>62</v>
      </c>
      <c r="L54" s="306">
        <v>368</v>
      </c>
      <c r="M54" s="306">
        <v>187</v>
      </c>
      <c r="N54" s="306">
        <v>524</v>
      </c>
      <c r="O54" s="306">
        <v>195</v>
      </c>
      <c r="P54" s="306">
        <v>89</v>
      </c>
      <c r="Q54" s="306">
        <v>671</v>
      </c>
      <c r="R54" s="306">
        <v>440</v>
      </c>
      <c r="S54" s="306">
        <v>348</v>
      </c>
      <c r="T54" s="306">
        <v>51</v>
      </c>
      <c r="U54" s="306">
        <v>176</v>
      </c>
      <c r="V54" s="306">
        <v>117</v>
      </c>
      <c r="W54" s="306">
        <v>359</v>
      </c>
      <c r="X54" s="306">
        <v>183</v>
      </c>
      <c r="Y54" s="306">
        <v>398</v>
      </c>
      <c r="Z54" s="306">
        <v>419</v>
      </c>
      <c r="AA54" s="306">
        <v>571</v>
      </c>
      <c r="AB54" s="306">
        <v>301</v>
      </c>
      <c r="AC54" s="306">
        <v>48</v>
      </c>
    </row>
    <row r="55" spans="1:29">
      <c r="A55" s="778" t="s">
        <v>314</v>
      </c>
      <c r="B55" s="640" t="s">
        <v>7</v>
      </c>
      <c r="C55" s="320">
        <v>4389</v>
      </c>
      <c r="D55" s="320">
        <v>87847</v>
      </c>
      <c r="E55" s="320">
        <v>47852</v>
      </c>
      <c r="F55" s="320">
        <v>4733</v>
      </c>
      <c r="G55" s="320">
        <v>14120</v>
      </c>
      <c r="H55" s="320">
        <v>15287</v>
      </c>
      <c r="I55" s="320">
        <v>14213</v>
      </c>
      <c r="J55" s="320">
        <v>6046</v>
      </c>
      <c r="K55" s="320">
        <v>748</v>
      </c>
      <c r="L55" s="320">
        <v>5064</v>
      </c>
      <c r="M55" s="320">
        <v>108519</v>
      </c>
      <c r="N55" s="320">
        <v>61209</v>
      </c>
      <c r="O55" s="320">
        <v>5495</v>
      </c>
      <c r="P55" s="320">
        <v>17100</v>
      </c>
      <c r="Q55" s="320">
        <v>19667</v>
      </c>
      <c r="R55" s="320">
        <v>14937</v>
      </c>
      <c r="S55" s="320">
        <v>5644</v>
      </c>
      <c r="T55" s="320">
        <v>761</v>
      </c>
      <c r="U55" s="320">
        <v>5932</v>
      </c>
      <c r="V55" s="320">
        <v>108324</v>
      </c>
      <c r="W55" s="320">
        <v>58802</v>
      </c>
      <c r="X55" s="320">
        <v>5835</v>
      </c>
      <c r="Y55" s="320">
        <v>21064</v>
      </c>
      <c r="Z55" s="320">
        <v>25854</v>
      </c>
      <c r="AA55" s="320">
        <v>15428</v>
      </c>
      <c r="AB55" s="320">
        <v>6542</v>
      </c>
      <c r="AC55" s="320">
        <v>982</v>
      </c>
    </row>
    <row r="56" spans="1:29">
      <c r="A56" s="778"/>
      <c r="B56" s="304" t="s">
        <v>315</v>
      </c>
      <c r="C56" s="319">
        <v>26</v>
      </c>
      <c r="D56" s="319">
        <v>246</v>
      </c>
      <c r="E56" s="319">
        <v>186</v>
      </c>
      <c r="F56" s="319">
        <v>43</v>
      </c>
      <c r="G56" s="319">
        <v>105</v>
      </c>
      <c r="H56" s="319">
        <v>115</v>
      </c>
      <c r="I56" s="319">
        <v>63</v>
      </c>
      <c r="J56" s="319">
        <v>58</v>
      </c>
      <c r="K56" s="319" t="s">
        <v>523</v>
      </c>
      <c r="L56" s="319">
        <v>21</v>
      </c>
      <c r="M56" s="319">
        <v>181</v>
      </c>
      <c r="N56" s="319">
        <v>240</v>
      </c>
      <c r="O56" s="319">
        <v>21</v>
      </c>
      <c r="P56" s="319">
        <v>81</v>
      </c>
      <c r="Q56" s="319">
        <v>35</v>
      </c>
      <c r="R56" s="319">
        <v>51</v>
      </c>
      <c r="S56" s="319">
        <v>37</v>
      </c>
      <c r="T56" s="319" t="s">
        <v>523</v>
      </c>
      <c r="U56" s="319">
        <v>12</v>
      </c>
      <c r="V56" s="319">
        <v>132</v>
      </c>
      <c r="W56" s="319">
        <v>125</v>
      </c>
      <c r="X56" s="319">
        <v>5</v>
      </c>
      <c r="Y56" s="319">
        <v>38</v>
      </c>
      <c r="Z56" s="319">
        <v>12</v>
      </c>
      <c r="AA56" s="319">
        <v>36</v>
      </c>
      <c r="AB56" s="319">
        <v>20</v>
      </c>
      <c r="AC56" s="319">
        <v>1</v>
      </c>
    </row>
    <row r="57" spans="1:29">
      <c r="A57" s="778"/>
      <c r="B57" s="304" t="s">
        <v>316</v>
      </c>
      <c r="C57" s="319">
        <v>134</v>
      </c>
      <c r="D57" s="319">
        <v>812</v>
      </c>
      <c r="E57" s="319">
        <v>632</v>
      </c>
      <c r="F57" s="319">
        <v>154</v>
      </c>
      <c r="G57" s="319">
        <v>302</v>
      </c>
      <c r="H57" s="319">
        <v>246</v>
      </c>
      <c r="I57" s="319">
        <v>248</v>
      </c>
      <c r="J57" s="319">
        <v>124</v>
      </c>
      <c r="K57" s="319">
        <v>8</v>
      </c>
      <c r="L57" s="319">
        <v>74</v>
      </c>
      <c r="M57" s="319">
        <v>532</v>
      </c>
      <c r="N57" s="319">
        <v>484</v>
      </c>
      <c r="O57" s="319">
        <v>74</v>
      </c>
      <c r="P57" s="319">
        <v>184</v>
      </c>
      <c r="Q57" s="319">
        <v>64</v>
      </c>
      <c r="R57" s="319">
        <v>220</v>
      </c>
      <c r="S57" s="319">
        <v>94</v>
      </c>
      <c r="T57" s="319" t="s">
        <v>523</v>
      </c>
      <c r="U57" s="319">
        <v>20</v>
      </c>
      <c r="V57" s="319">
        <v>336</v>
      </c>
      <c r="W57" s="319">
        <v>252</v>
      </c>
      <c r="X57" s="319">
        <v>26</v>
      </c>
      <c r="Y57" s="319">
        <v>124</v>
      </c>
      <c r="Z57" s="319">
        <v>38</v>
      </c>
      <c r="AA57" s="319">
        <v>112</v>
      </c>
      <c r="AB57" s="319">
        <v>36</v>
      </c>
      <c r="AC57" s="319">
        <v>2</v>
      </c>
    </row>
    <row r="58" spans="1:29">
      <c r="A58" s="778"/>
      <c r="B58" s="304" t="s">
        <v>317</v>
      </c>
      <c r="C58" s="319">
        <v>408</v>
      </c>
      <c r="D58" s="319">
        <v>1870</v>
      </c>
      <c r="E58" s="319">
        <v>1436</v>
      </c>
      <c r="F58" s="319">
        <v>406</v>
      </c>
      <c r="G58" s="319">
        <v>545</v>
      </c>
      <c r="H58" s="319">
        <v>567</v>
      </c>
      <c r="I58" s="319">
        <v>703</v>
      </c>
      <c r="J58" s="319">
        <v>381</v>
      </c>
      <c r="K58" s="319">
        <v>13</v>
      </c>
      <c r="L58" s="319">
        <v>226</v>
      </c>
      <c r="M58" s="319">
        <v>1203</v>
      </c>
      <c r="N58" s="319">
        <v>1231</v>
      </c>
      <c r="O58" s="319">
        <v>216</v>
      </c>
      <c r="P58" s="319">
        <v>347</v>
      </c>
      <c r="Q58" s="319">
        <v>249</v>
      </c>
      <c r="R58" s="319">
        <v>376</v>
      </c>
      <c r="S58" s="319">
        <v>176</v>
      </c>
      <c r="T58" s="319">
        <v>11</v>
      </c>
      <c r="U58" s="319">
        <v>103</v>
      </c>
      <c r="V58" s="319">
        <v>1010</v>
      </c>
      <c r="W58" s="319">
        <v>547</v>
      </c>
      <c r="X58" s="319">
        <v>109</v>
      </c>
      <c r="Y58" s="319">
        <v>336</v>
      </c>
      <c r="Z58" s="319">
        <v>151</v>
      </c>
      <c r="AA58" s="319">
        <v>287</v>
      </c>
      <c r="AB58" s="319">
        <v>137</v>
      </c>
      <c r="AC58" s="319" t="s">
        <v>523</v>
      </c>
    </row>
    <row r="59" spans="1:29">
      <c r="A59" s="778"/>
      <c r="B59" s="304" t="s">
        <v>318</v>
      </c>
      <c r="C59" s="319">
        <v>954</v>
      </c>
      <c r="D59" s="319">
        <v>5270</v>
      </c>
      <c r="E59" s="319">
        <v>4384</v>
      </c>
      <c r="F59" s="319">
        <v>1126</v>
      </c>
      <c r="G59" s="319">
        <v>1657</v>
      </c>
      <c r="H59" s="319">
        <v>2050</v>
      </c>
      <c r="I59" s="319">
        <v>2079</v>
      </c>
      <c r="J59" s="319">
        <v>1045</v>
      </c>
      <c r="K59" s="319">
        <v>106</v>
      </c>
      <c r="L59" s="319">
        <v>742</v>
      </c>
      <c r="M59" s="319">
        <v>3019</v>
      </c>
      <c r="N59" s="319">
        <v>3375</v>
      </c>
      <c r="O59" s="319">
        <v>591</v>
      </c>
      <c r="P59" s="319">
        <v>940</v>
      </c>
      <c r="Q59" s="319">
        <v>829</v>
      </c>
      <c r="R59" s="319">
        <v>1312</v>
      </c>
      <c r="S59" s="319">
        <v>536</v>
      </c>
      <c r="T59" s="319">
        <v>82</v>
      </c>
      <c r="U59" s="319">
        <v>529</v>
      </c>
      <c r="V59" s="319">
        <v>2639</v>
      </c>
      <c r="W59" s="319">
        <v>2231</v>
      </c>
      <c r="X59" s="319">
        <v>379</v>
      </c>
      <c r="Y59" s="319">
        <v>857</v>
      </c>
      <c r="Z59" s="319">
        <v>457</v>
      </c>
      <c r="AA59" s="319">
        <v>895</v>
      </c>
      <c r="AB59" s="319">
        <v>466</v>
      </c>
      <c r="AC59" s="319">
        <v>78</v>
      </c>
    </row>
    <row r="60" spans="1:29">
      <c r="A60" s="778"/>
      <c r="B60" s="304" t="s">
        <v>319</v>
      </c>
      <c r="C60" s="319">
        <v>662</v>
      </c>
      <c r="D60" s="319">
        <v>6303</v>
      </c>
      <c r="E60" s="319">
        <v>4771</v>
      </c>
      <c r="F60" s="319">
        <v>669</v>
      </c>
      <c r="G60" s="319">
        <v>1860</v>
      </c>
      <c r="H60" s="319">
        <v>2301</v>
      </c>
      <c r="I60" s="319">
        <v>2078</v>
      </c>
      <c r="J60" s="319">
        <v>957</v>
      </c>
      <c r="K60" s="319">
        <v>251</v>
      </c>
      <c r="L60" s="319">
        <v>657</v>
      </c>
      <c r="M60" s="319">
        <v>3180</v>
      </c>
      <c r="N60" s="319">
        <v>3350</v>
      </c>
      <c r="O60" s="319">
        <v>543</v>
      </c>
      <c r="P60" s="319">
        <v>1126</v>
      </c>
      <c r="Q60" s="319">
        <v>1339</v>
      </c>
      <c r="R60" s="319">
        <v>1478</v>
      </c>
      <c r="S60" s="319">
        <v>785</v>
      </c>
      <c r="T60" s="319">
        <v>127</v>
      </c>
      <c r="U60" s="319">
        <v>625</v>
      </c>
      <c r="V60" s="319">
        <v>2811</v>
      </c>
      <c r="W60" s="319">
        <v>2108</v>
      </c>
      <c r="X60" s="319">
        <v>409</v>
      </c>
      <c r="Y60" s="319">
        <v>901</v>
      </c>
      <c r="Z60" s="319">
        <v>816</v>
      </c>
      <c r="AA60" s="319">
        <v>1363</v>
      </c>
      <c r="AB60" s="319">
        <v>431</v>
      </c>
      <c r="AC60" s="319">
        <v>102</v>
      </c>
    </row>
    <row r="61" spans="1:29">
      <c r="A61" s="778"/>
      <c r="B61" s="304" t="s">
        <v>320</v>
      </c>
      <c r="C61" s="319">
        <v>378</v>
      </c>
      <c r="D61" s="319">
        <v>6917</v>
      </c>
      <c r="E61" s="319">
        <v>4643</v>
      </c>
      <c r="F61" s="319">
        <v>512</v>
      </c>
      <c r="G61" s="319">
        <v>1562</v>
      </c>
      <c r="H61" s="319">
        <v>1731</v>
      </c>
      <c r="I61" s="319">
        <v>1694</v>
      </c>
      <c r="J61" s="319">
        <v>1019</v>
      </c>
      <c r="K61" s="319">
        <v>199</v>
      </c>
      <c r="L61" s="319">
        <v>589</v>
      </c>
      <c r="M61" s="319">
        <v>4149</v>
      </c>
      <c r="N61" s="319">
        <v>3582</v>
      </c>
      <c r="O61" s="319">
        <v>371</v>
      </c>
      <c r="P61" s="319">
        <v>1158</v>
      </c>
      <c r="Q61" s="319">
        <v>1452</v>
      </c>
      <c r="R61" s="319">
        <v>1221</v>
      </c>
      <c r="S61" s="319">
        <v>748</v>
      </c>
      <c r="T61" s="319">
        <v>213</v>
      </c>
      <c r="U61" s="319">
        <v>446</v>
      </c>
      <c r="V61" s="319">
        <v>2548</v>
      </c>
      <c r="W61" s="319">
        <v>2221</v>
      </c>
      <c r="X61" s="319">
        <v>523</v>
      </c>
      <c r="Y61" s="319">
        <v>1022</v>
      </c>
      <c r="Z61" s="319">
        <v>894</v>
      </c>
      <c r="AA61" s="319">
        <v>1023</v>
      </c>
      <c r="AB61" s="319">
        <v>587</v>
      </c>
      <c r="AC61" s="319">
        <v>123</v>
      </c>
    </row>
    <row r="62" spans="1:29">
      <c r="A62" s="778"/>
      <c r="B62" s="304" t="s">
        <v>321</v>
      </c>
      <c r="C62" s="319">
        <v>591</v>
      </c>
      <c r="D62" s="319">
        <v>12358</v>
      </c>
      <c r="E62" s="319">
        <v>6434</v>
      </c>
      <c r="F62" s="319">
        <v>743</v>
      </c>
      <c r="G62" s="319">
        <v>2479</v>
      </c>
      <c r="H62" s="319">
        <v>3053</v>
      </c>
      <c r="I62" s="319">
        <v>2590</v>
      </c>
      <c r="J62" s="319">
        <v>946</v>
      </c>
      <c r="K62" s="319">
        <v>131</v>
      </c>
      <c r="L62" s="319">
        <v>707</v>
      </c>
      <c r="M62" s="319">
        <v>9875</v>
      </c>
      <c r="N62" s="319">
        <v>5396</v>
      </c>
      <c r="O62" s="319">
        <v>489</v>
      </c>
      <c r="P62" s="319">
        <v>2396</v>
      </c>
      <c r="Q62" s="319">
        <v>3027</v>
      </c>
      <c r="R62" s="319">
        <v>2200</v>
      </c>
      <c r="S62" s="319">
        <v>1005</v>
      </c>
      <c r="T62" s="319">
        <v>189</v>
      </c>
      <c r="U62" s="319">
        <v>919</v>
      </c>
      <c r="V62" s="319">
        <v>6942</v>
      </c>
      <c r="W62" s="319">
        <v>4185</v>
      </c>
      <c r="X62" s="319">
        <v>547</v>
      </c>
      <c r="Y62" s="319">
        <v>1876</v>
      </c>
      <c r="Z62" s="319">
        <v>2697</v>
      </c>
      <c r="AA62" s="319">
        <v>1841</v>
      </c>
      <c r="AB62" s="319">
        <v>1214</v>
      </c>
      <c r="AC62" s="319">
        <v>319</v>
      </c>
    </row>
    <row r="63" spans="1:29">
      <c r="A63" s="778"/>
      <c r="B63" s="304" t="s">
        <v>322</v>
      </c>
      <c r="C63" s="319">
        <v>323</v>
      </c>
      <c r="D63" s="319">
        <v>10134</v>
      </c>
      <c r="E63" s="319">
        <v>4432</v>
      </c>
      <c r="F63" s="319">
        <v>238</v>
      </c>
      <c r="G63" s="319">
        <v>1518</v>
      </c>
      <c r="H63" s="319">
        <v>1765</v>
      </c>
      <c r="I63" s="319">
        <v>1720</v>
      </c>
      <c r="J63" s="319">
        <v>520</v>
      </c>
      <c r="K63" s="319" t="s">
        <v>523</v>
      </c>
      <c r="L63" s="319">
        <v>497</v>
      </c>
      <c r="M63" s="319">
        <v>10728</v>
      </c>
      <c r="N63" s="319">
        <v>6228</v>
      </c>
      <c r="O63" s="319">
        <v>730</v>
      </c>
      <c r="P63" s="319">
        <v>1985</v>
      </c>
      <c r="Q63" s="319">
        <v>2990</v>
      </c>
      <c r="R63" s="319">
        <v>2032</v>
      </c>
      <c r="S63" s="319">
        <v>689</v>
      </c>
      <c r="T63" s="319">
        <v>137</v>
      </c>
      <c r="U63" s="319">
        <v>487</v>
      </c>
      <c r="V63" s="319">
        <v>8671</v>
      </c>
      <c r="W63" s="319">
        <v>4322</v>
      </c>
      <c r="X63" s="319">
        <v>425</v>
      </c>
      <c r="Y63" s="319">
        <v>2343</v>
      </c>
      <c r="Z63" s="319">
        <v>2418</v>
      </c>
      <c r="AA63" s="319">
        <v>1897</v>
      </c>
      <c r="AB63" s="319">
        <v>801</v>
      </c>
      <c r="AC63" s="319">
        <v>169</v>
      </c>
    </row>
    <row r="64" spans="1:29">
      <c r="A64" s="778"/>
      <c r="B64" s="304" t="s">
        <v>323</v>
      </c>
      <c r="C64" s="319">
        <v>303</v>
      </c>
      <c r="D64" s="319">
        <v>6763</v>
      </c>
      <c r="E64" s="319">
        <v>3777</v>
      </c>
      <c r="F64" s="319">
        <v>299</v>
      </c>
      <c r="G64" s="319">
        <v>1243</v>
      </c>
      <c r="H64" s="319">
        <v>768</v>
      </c>
      <c r="I64" s="319">
        <v>609</v>
      </c>
      <c r="J64" s="319">
        <v>456</v>
      </c>
      <c r="K64" s="319" t="s">
        <v>523</v>
      </c>
      <c r="L64" s="319">
        <v>219</v>
      </c>
      <c r="M64" s="319">
        <v>10255</v>
      </c>
      <c r="N64" s="319">
        <v>4968</v>
      </c>
      <c r="O64" s="319">
        <v>615</v>
      </c>
      <c r="P64" s="319">
        <v>1774</v>
      </c>
      <c r="Q64" s="319">
        <v>2749</v>
      </c>
      <c r="R64" s="319">
        <v>1676</v>
      </c>
      <c r="S64" s="319">
        <v>266</v>
      </c>
      <c r="T64" s="319" t="s">
        <v>523</v>
      </c>
      <c r="U64" s="319">
        <v>208</v>
      </c>
      <c r="V64" s="319">
        <v>9210</v>
      </c>
      <c r="W64" s="319">
        <v>4273</v>
      </c>
      <c r="X64" s="319">
        <v>478</v>
      </c>
      <c r="Y64" s="319">
        <v>1891</v>
      </c>
      <c r="Z64" s="319">
        <v>2301</v>
      </c>
      <c r="AA64" s="319">
        <v>1211</v>
      </c>
      <c r="AB64" s="319">
        <v>347</v>
      </c>
      <c r="AC64" s="319">
        <v>132</v>
      </c>
    </row>
    <row r="65" spans="1:29">
      <c r="A65" s="778"/>
      <c r="B65" s="304" t="s">
        <v>324</v>
      </c>
      <c r="C65" s="319">
        <v>225</v>
      </c>
      <c r="D65" s="319">
        <v>6268</v>
      </c>
      <c r="E65" s="319">
        <v>3050</v>
      </c>
      <c r="F65" s="319">
        <v>162</v>
      </c>
      <c r="G65" s="319">
        <v>692</v>
      </c>
      <c r="H65" s="319">
        <v>868</v>
      </c>
      <c r="I65" s="319">
        <v>497</v>
      </c>
      <c r="J65" s="319">
        <v>327</v>
      </c>
      <c r="K65" s="319" t="s">
        <v>523</v>
      </c>
      <c r="L65" s="319" t="s">
        <v>523</v>
      </c>
      <c r="M65" s="319">
        <v>10237</v>
      </c>
      <c r="N65" s="319">
        <v>5041</v>
      </c>
      <c r="O65" s="319">
        <v>221</v>
      </c>
      <c r="P65" s="319">
        <v>1690</v>
      </c>
      <c r="Q65" s="319">
        <v>1365</v>
      </c>
      <c r="R65" s="319">
        <v>1191</v>
      </c>
      <c r="S65" s="319">
        <v>443</v>
      </c>
      <c r="T65" s="319" t="s">
        <v>523</v>
      </c>
      <c r="U65" s="319">
        <v>428</v>
      </c>
      <c r="V65" s="319">
        <v>9427</v>
      </c>
      <c r="W65" s="319">
        <v>3894</v>
      </c>
      <c r="X65" s="319">
        <v>631</v>
      </c>
      <c r="Y65" s="319">
        <v>1791</v>
      </c>
      <c r="Z65" s="319">
        <v>3157</v>
      </c>
      <c r="AA65" s="319">
        <v>1039</v>
      </c>
      <c r="AB65" s="319">
        <v>660</v>
      </c>
      <c r="AC65" s="319">
        <v>56</v>
      </c>
    </row>
    <row r="66" spans="1:29">
      <c r="A66" s="778"/>
      <c r="B66" s="304" t="s">
        <v>325</v>
      </c>
      <c r="C66" s="319" t="s">
        <v>523</v>
      </c>
      <c r="D66" s="319">
        <v>9828</v>
      </c>
      <c r="E66" s="319">
        <v>7132</v>
      </c>
      <c r="F66" s="319">
        <v>381</v>
      </c>
      <c r="G66" s="319">
        <v>1413</v>
      </c>
      <c r="H66" s="319">
        <v>1135</v>
      </c>
      <c r="I66" s="319">
        <v>1144</v>
      </c>
      <c r="J66" s="319">
        <v>213</v>
      </c>
      <c r="K66" s="319" t="s">
        <v>523</v>
      </c>
      <c r="L66" s="319">
        <v>761</v>
      </c>
      <c r="M66" s="319">
        <v>23308</v>
      </c>
      <c r="N66" s="319">
        <v>12613</v>
      </c>
      <c r="O66" s="319">
        <v>753</v>
      </c>
      <c r="P66" s="319">
        <v>3198</v>
      </c>
      <c r="Q66" s="319">
        <v>3594</v>
      </c>
      <c r="R66" s="319">
        <v>2451</v>
      </c>
      <c r="S66" s="319">
        <v>639</v>
      </c>
      <c r="T66" s="319" t="s">
        <v>523</v>
      </c>
      <c r="U66" s="319">
        <v>1084</v>
      </c>
      <c r="V66" s="319">
        <v>23927</v>
      </c>
      <c r="W66" s="319">
        <v>14551</v>
      </c>
      <c r="X66" s="319">
        <v>1057</v>
      </c>
      <c r="Y66" s="319">
        <v>5041</v>
      </c>
      <c r="Z66" s="319">
        <v>6948</v>
      </c>
      <c r="AA66" s="319">
        <v>2771</v>
      </c>
      <c r="AB66" s="319">
        <v>1124</v>
      </c>
      <c r="AC66" s="319" t="s">
        <v>523</v>
      </c>
    </row>
    <row r="67" spans="1:29">
      <c r="A67" s="778"/>
      <c r="B67" s="304" t="s">
        <v>326</v>
      </c>
      <c r="C67" s="319" t="s">
        <v>523</v>
      </c>
      <c r="D67" s="319">
        <v>8226</v>
      </c>
      <c r="E67" s="319">
        <v>5026</v>
      </c>
      <c r="F67" s="319" t="s">
        <v>523</v>
      </c>
      <c r="G67" s="319" t="s">
        <v>523</v>
      </c>
      <c r="H67" s="319">
        <v>443</v>
      </c>
      <c r="I67" s="319">
        <v>381</v>
      </c>
      <c r="J67" s="319" t="s">
        <v>523</v>
      </c>
      <c r="K67" s="319" t="s">
        <v>523</v>
      </c>
      <c r="L67" s="319">
        <v>453</v>
      </c>
      <c r="M67" s="319">
        <v>17032</v>
      </c>
      <c r="N67" s="319">
        <v>11180</v>
      </c>
      <c r="O67" s="319">
        <v>629</v>
      </c>
      <c r="P67" s="319">
        <v>2221</v>
      </c>
      <c r="Q67" s="319">
        <v>1614</v>
      </c>
      <c r="R67" s="319">
        <v>729</v>
      </c>
      <c r="S67" s="319" t="s">
        <v>523</v>
      </c>
      <c r="T67" s="319" t="s">
        <v>523</v>
      </c>
      <c r="U67" s="319">
        <v>1071</v>
      </c>
      <c r="V67" s="319">
        <v>25918</v>
      </c>
      <c r="W67" s="319">
        <v>12846</v>
      </c>
      <c r="X67" s="319">
        <v>1246</v>
      </c>
      <c r="Y67" s="319">
        <v>3849</v>
      </c>
      <c r="Z67" s="319">
        <v>4688</v>
      </c>
      <c r="AA67" s="319">
        <v>2731</v>
      </c>
      <c r="AB67" s="319">
        <v>287</v>
      </c>
      <c r="AC67" s="319" t="s">
        <v>523</v>
      </c>
    </row>
    <row r="68" spans="1:29">
      <c r="A68" s="778"/>
      <c r="B68" s="304" t="s">
        <v>327</v>
      </c>
      <c r="C68" s="319" t="s">
        <v>523</v>
      </c>
      <c r="D68" s="319">
        <v>1897</v>
      </c>
      <c r="E68" s="319">
        <v>1201</v>
      </c>
      <c r="F68" s="319"/>
      <c r="G68" s="319" t="s">
        <v>523</v>
      </c>
      <c r="H68" s="319" t="s">
        <v>523</v>
      </c>
      <c r="I68" s="319" t="s">
        <v>523</v>
      </c>
      <c r="J68" s="319" t="s">
        <v>523</v>
      </c>
      <c r="K68" s="319" t="s">
        <v>523</v>
      </c>
      <c r="L68" s="319" t="s">
        <v>523</v>
      </c>
      <c r="M68" s="319">
        <v>4271</v>
      </c>
      <c r="N68" s="319">
        <v>2139</v>
      </c>
      <c r="O68" s="319" t="s">
        <v>523</v>
      </c>
      <c r="P68" s="319" t="s">
        <v>523</v>
      </c>
      <c r="Q68" s="319" t="s">
        <v>523</v>
      </c>
      <c r="R68" s="319" t="s">
        <v>523</v>
      </c>
      <c r="S68" s="319" t="s">
        <v>523</v>
      </c>
      <c r="T68" s="319" t="s">
        <v>523</v>
      </c>
      <c r="U68" s="319" t="s">
        <v>523</v>
      </c>
      <c r="V68" s="319">
        <v>6752</v>
      </c>
      <c r="W68" s="319">
        <v>3692</v>
      </c>
      <c r="X68" s="319" t="s">
        <v>523</v>
      </c>
      <c r="Y68" s="319">
        <v>511</v>
      </c>
      <c r="Z68" s="319">
        <v>948</v>
      </c>
      <c r="AA68" s="319">
        <v>222</v>
      </c>
      <c r="AB68" s="319">
        <v>432</v>
      </c>
      <c r="AC68" s="319" t="s">
        <v>523</v>
      </c>
    </row>
    <row r="69" spans="1:29">
      <c r="A69" s="778"/>
      <c r="B69" s="304" t="s">
        <v>525</v>
      </c>
      <c r="C69" s="319" t="s">
        <v>523</v>
      </c>
      <c r="D69" s="319">
        <v>10955</v>
      </c>
      <c r="E69" s="319" t="s">
        <v>523</v>
      </c>
      <c r="F69" s="319" t="s">
        <v>523</v>
      </c>
      <c r="G69" s="319" t="s">
        <v>523</v>
      </c>
      <c r="H69" s="319" t="s">
        <v>523</v>
      </c>
      <c r="I69" s="319" t="s">
        <v>523</v>
      </c>
      <c r="J69" s="319" t="s">
        <v>523</v>
      </c>
      <c r="K69" s="319" t="s">
        <v>523</v>
      </c>
      <c r="L69" s="319" t="s">
        <v>523</v>
      </c>
      <c r="M69" s="319">
        <v>10549</v>
      </c>
      <c r="N69" s="319">
        <v>1382</v>
      </c>
      <c r="O69" s="319" t="s">
        <v>523</v>
      </c>
      <c r="P69" s="319" t="s">
        <v>523</v>
      </c>
      <c r="Q69" s="319" t="s">
        <v>523</v>
      </c>
      <c r="R69" s="319" t="s">
        <v>523</v>
      </c>
      <c r="S69" s="319" t="s">
        <v>523</v>
      </c>
      <c r="T69" s="319" t="s">
        <v>523</v>
      </c>
      <c r="U69" s="319" t="s">
        <v>523</v>
      </c>
      <c r="V69" s="319">
        <v>8001</v>
      </c>
      <c r="W69" s="319">
        <v>3555</v>
      </c>
      <c r="X69" s="319" t="s">
        <v>523</v>
      </c>
      <c r="Y69" s="319">
        <v>484</v>
      </c>
      <c r="Z69" s="319">
        <v>329</v>
      </c>
      <c r="AA69" s="319" t="s">
        <v>523</v>
      </c>
      <c r="AB69" s="319" t="s">
        <v>523</v>
      </c>
      <c r="AC69" s="319" t="s">
        <v>523</v>
      </c>
    </row>
    <row r="70" spans="1:29">
      <c r="A70" s="779" t="s">
        <v>526</v>
      </c>
      <c r="B70" s="639" t="s">
        <v>330</v>
      </c>
      <c r="C70" s="306">
        <v>318</v>
      </c>
      <c r="D70" s="306">
        <v>42715</v>
      </c>
      <c r="E70" s="306">
        <v>18660</v>
      </c>
      <c r="F70" s="306">
        <v>758</v>
      </c>
      <c r="G70" s="306">
        <v>6986</v>
      </c>
      <c r="H70" s="306">
        <v>3156</v>
      </c>
      <c r="I70" s="306">
        <v>4542</v>
      </c>
      <c r="J70" s="306">
        <v>894</v>
      </c>
      <c r="K70" s="306">
        <v>103</v>
      </c>
      <c r="L70" s="306">
        <v>39</v>
      </c>
      <c r="M70" s="306">
        <v>55498</v>
      </c>
      <c r="N70" s="306">
        <v>25415</v>
      </c>
      <c r="O70" s="306">
        <v>1396</v>
      </c>
      <c r="P70" s="306">
        <v>8249</v>
      </c>
      <c r="Q70" s="306">
        <v>3063</v>
      </c>
      <c r="R70" s="306">
        <v>4342</v>
      </c>
      <c r="S70" s="306">
        <v>607</v>
      </c>
      <c r="T70" s="306">
        <v>79</v>
      </c>
      <c r="U70" s="306">
        <v>144</v>
      </c>
      <c r="V70" s="306">
        <v>54661</v>
      </c>
      <c r="W70" s="306">
        <v>23906</v>
      </c>
      <c r="X70" s="306">
        <v>1432</v>
      </c>
      <c r="Y70" s="306">
        <v>6716</v>
      </c>
      <c r="Z70" s="306">
        <v>2056</v>
      </c>
      <c r="AA70" s="306">
        <v>2869</v>
      </c>
      <c r="AB70" s="306">
        <v>475</v>
      </c>
      <c r="AC70" s="306">
        <v>122</v>
      </c>
    </row>
    <row r="71" spans="1:29">
      <c r="A71" s="779"/>
      <c r="B71" s="326" t="s">
        <v>331</v>
      </c>
      <c r="C71" s="306">
        <v>56</v>
      </c>
      <c r="D71" s="306">
        <v>222</v>
      </c>
      <c r="E71" s="306">
        <v>148</v>
      </c>
      <c r="F71" s="306">
        <v>10</v>
      </c>
      <c r="G71" s="306">
        <v>169</v>
      </c>
      <c r="H71" s="306">
        <v>187</v>
      </c>
      <c r="I71" s="306">
        <v>77</v>
      </c>
      <c r="J71" s="306">
        <v>214</v>
      </c>
      <c r="K71" s="306">
        <v>9</v>
      </c>
      <c r="L71" s="306" t="s">
        <v>523</v>
      </c>
      <c r="M71" s="306">
        <v>52</v>
      </c>
      <c r="N71" s="306">
        <v>109</v>
      </c>
      <c r="O71" s="306" t="s">
        <v>523</v>
      </c>
      <c r="P71" s="306">
        <v>111</v>
      </c>
      <c r="Q71" s="306">
        <v>38</v>
      </c>
      <c r="R71" s="306">
        <v>49</v>
      </c>
      <c r="S71" s="306">
        <v>96</v>
      </c>
      <c r="T71" s="306">
        <v>12</v>
      </c>
      <c r="U71" s="306">
        <v>1</v>
      </c>
      <c r="V71" s="306">
        <v>81</v>
      </c>
      <c r="W71" s="306">
        <v>34</v>
      </c>
      <c r="X71" s="306">
        <v>1</v>
      </c>
      <c r="Y71" s="306">
        <v>30</v>
      </c>
      <c r="Z71" s="306">
        <v>17</v>
      </c>
      <c r="AA71" s="306">
        <v>6</v>
      </c>
      <c r="AB71" s="306">
        <v>25</v>
      </c>
      <c r="AC71" s="306">
        <v>9</v>
      </c>
    </row>
    <row r="72" spans="1:29">
      <c r="A72" s="779"/>
      <c r="B72" s="326" t="s">
        <v>332</v>
      </c>
      <c r="C72" s="306">
        <v>64</v>
      </c>
      <c r="D72" s="306">
        <v>388</v>
      </c>
      <c r="E72" s="306">
        <v>330</v>
      </c>
      <c r="F72" s="306">
        <v>18</v>
      </c>
      <c r="G72" s="306">
        <v>272</v>
      </c>
      <c r="H72" s="306">
        <v>218</v>
      </c>
      <c r="I72" s="306">
        <v>270</v>
      </c>
      <c r="J72" s="306">
        <v>176</v>
      </c>
      <c r="K72" s="306">
        <v>74</v>
      </c>
      <c r="L72" s="306">
        <v>6</v>
      </c>
      <c r="M72" s="306">
        <v>94</v>
      </c>
      <c r="N72" s="306">
        <v>150</v>
      </c>
      <c r="O72" s="306">
        <v>6</v>
      </c>
      <c r="P72" s="306">
        <v>118</v>
      </c>
      <c r="Q72" s="306">
        <v>48</v>
      </c>
      <c r="R72" s="306">
        <v>76</v>
      </c>
      <c r="S72" s="306">
        <v>74</v>
      </c>
      <c r="T72" s="306">
        <v>38</v>
      </c>
      <c r="U72" s="306">
        <v>4</v>
      </c>
      <c r="V72" s="306">
        <v>78</v>
      </c>
      <c r="W72" s="306">
        <v>52</v>
      </c>
      <c r="X72" s="306">
        <v>2</v>
      </c>
      <c r="Y72" s="306">
        <v>66</v>
      </c>
      <c r="Z72" s="306">
        <v>4</v>
      </c>
      <c r="AA72" s="306">
        <v>10</v>
      </c>
      <c r="AB72" s="306">
        <v>40</v>
      </c>
      <c r="AC72" s="306">
        <v>24</v>
      </c>
    </row>
    <row r="73" spans="1:29">
      <c r="A73" s="779"/>
      <c r="B73" s="326" t="s">
        <v>333</v>
      </c>
      <c r="C73" s="306">
        <v>77</v>
      </c>
      <c r="D73" s="306">
        <v>997</v>
      </c>
      <c r="E73" s="306">
        <v>899</v>
      </c>
      <c r="F73" s="306">
        <v>67</v>
      </c>
      <c r="G73" s="306">
        <v>555</v>
      </c>
      <c r="H73" s="306">
        <v>408</v>
      </c>
      <c r="I73" s="306">
        <v>697</v>
      </c>
      <c r="J73" s="306">
        <v>225</v>
      </c>
      <c r="K73" s="306">
        <v>20</v>
      </c>
      <c r="L73" s="306" t="s">
        <v>523</v>
      </c>
      <c r="M73" s="306">
        <v>260</v>
      </c>
      <c r="N73" s="306">
        <v>324</v>
      </c>
      <c r="O73" s="306">
        <v>20</v>
      </c>
      <c r="P73" s="306">
        <v>276</v>
      </c>
      <c r="Q73" s="306">
        <v>90</v>
      </c>
      <c r="R73" s="306">
        <v>297</v>
      </c>
      <c r="S73" s="306">
        <v>100</v>
      </c>
      <c r="T73" s="306">
        <v>29</v>
      </c>
      <c r="U73" s="306">
        <v>17</v>
      </c>
      <c r="V73" s="306">
        <v>171</v>
      </c>
      <c r="W73" s="306">
        <v>89</v>
      </c>
      <c r="X73" s="306">
        <v>6</v>
      </c>
      <c r="Y73" s="306">
        <v>85</v>
      </c>
      <c r="Z73" s="306">
        <v>11</v>
      </c>
      <c r="AA73" s="306">
        <v>63</v>
      </c>
      <c r="AB73" s="306">
        <v>36</v>
      </c>
      <c r="AC73" s="306">
        <v>37</v>
      </c>
    </row>
    <row r="74" spans="1:29">
      <c r="A74" s="779"/>
      <c r="B74" s="326" t="s">
        <v>334</v>
      </c>
      <c r="C74" s="306">
        <v>64</v>
      </c>
      <c r="D74" s="306">
        <v>4646</v>
      </c>
      <c r="E74" s="306">
        <v>3043</v>
      </c>
      <c r="F74" s="306">
        <v>205</v>
      </c>
      <c r="G74" s="306">
        <v>1567</v>
      </c>
      <c r="H74" s="306">
        <v>726</v>
      </c>
      <c r="I74" s="306">
        <v>1497</v>
      </c>
      <c r="J74" s="306">
        <v>238</v>
      </c>
      <c r="K74" s="306" t="s">
        <v>523</v>
      </c>
      <c r="L74" s="306" t="s">
        <v>523</v>
      </c>
      <c r="M74" s="306">
        <v>1824</v>
      </c>
      <c r="N74" s="306">
        <v>1427</v>
      </c>
      <c r="O74" s="306">
        <v>59</v>
      </c>
      <c r="P74" s="306">
        <v>906</v>
      </c>
      <c r="Q74" s="306">
        <v>404</v>
      </c>
      <c r="R74" s="306">
        <v>737</v>
      </c>
      <c r="S74" s="306">
        <v>196</v>
      </c>
      <c r="T74" s="306" t="s">
        <v>523</v>
      </c>
      <c r="U74" s="306">
        <v>87</v>
      </c>
      <c r="V74" s="306">
        <v>679</v>
      </c>
      <c r="W74" s="306">
        <v>485</v>
      </c>
      <c r="X74" s="306">
        <v>25</v>
      </c>
      <c r="Y74" s="306">
        <v>425</v>
      </c>
      <c r="Z74" s="306">
        <v>106</v>
      </c>
      <c r="AA74" s="306">
        <v>350</v>
      </c>
      <c r="AB74" s="306">
        <v>97</v>
      </c>
      <c r="AC74" s="306">
        <v>52</v>
      </c>
    </row>
    <row r="75" spans="1:29">
      <c r="A75" s="779"/>
      <c r="B75" s="326" t="s">
        <v>335</v>
      </c>
      <c r="C75" s="306" t="s">
        <v>523</v>
      </c>
      <c r="D75" s="306">
        <v>6762</v>
      </c>
      <c r="E75" s="306">
        <v>2611</v>
      </c>
      <c r="F75" s="306">
        <v>112</v>
      </c>
      <c r="G75" s="306">
        <v>1216</v>
      </c>
      <c r="H75" s="306">
        <v>480</v>
      </c>
      <c r="I75" s="306">
        <v>978</v>
      </c>
      <c r="J75" s="306">
        <v>41</v>
      </c>
      <c r="K75" s="306" t="s">
        <v>523</v>
      </c>
      <c r="L75" s="306" t="s">
        <v>523</v>
      </c>
      <c r="M75" s="306">
        <v>3926</v>
      </c>
      <c r="N75" s="306">
        <v>1841</v>
      </c>
      <c r="O75" s="306">
        <v>90</v>
      </c>
      <c r="P75" s="306">
        <v>1139</v>
      </c>
      <c r="Q75" s="306">
        <v>468</v>
      </c>
      <c r="R75" s="306">
        <v>1009</v>
      </c>
      <c r="S75" s="306">
        <v>65</v>
      </c>
      <c r="T75" s="306" t="s">
        <v>523</v>
      </c>
      <c r="U75" s="306">
        <v>35</v>
      </c>
      <c r="V75" s="306">
        <v>1791</v>
      </c>
      <c r="W75" s="306">
        <v>971</v>
      </c>
      <c r="X75" s="306">
        <v>57</v>
      </c>
      <c r="Y75" s="306">
        <v>626</v>
      </c>
      <c r="Z75" s="306">
        <v>152</v>
      </c>
      <c r="AA75" s="306">
        <v>426</v>
      </c>
      <c r="AB75" s="306">
        <v>60</v>
      </c>
      <c r="AC75" s="306" t="s">
        <v>523</v>
      </c>
    </row>
    <row r="76" spans="1:29">
      <c r="A76" s="779"/>
      <c r="B76" s="326" t="s">
        <v>336</v>
      </c>
      <c r="C76" s="306" t="s">
        <v>523</v>
      </c>
      <c r="D76" s="306">
        <v>5297</v>
      </c>
      <c r="E76" s="306">
        <v>1752</v>
      </c>
      <c r="F76" s="306">
        <v>135</v>
      </c>
      <c r="G76" s="306">
        <v>638</v>
      </c>
      <c r="H76" s="306">
        <v>277</v>
      </c>
      <c r="I76" s="306">
        <v>361</v>
      </c>
      <c r="J76" s="306" t="s">
        <v>523</v>
      </c>
      <c r="K76" s="306" t="s">
        <v>523</v>
      </c>
      <c r="L76" s="306" t="s">
        <v>523</v>
      </c>
      <c r="M76" s="306">
        <v>4709</v>
      </c>
      <c r="N76" s="306">
        <v>1782</v>
      </c>
      <c r="O76" s="306">
        <v>152</v>
      </c>
      <c r="P76" s="306">
        <v>736</v>
      </c>
      <c r="Q76" s="306">
        <v>354</v>
      </c>
      <c r="R76" s="306">
        <v>542</v>
      </c>
      <c r="S76" s="306" t="s">
        <v>523</v>
      </c>
      <c r="T76" s="306" t="s">
        <v>523</v>
      </c>
      <c r="U76" s="306" t="s">
        <v>523</v>
      </c>
      <c r="V76" s="306">
        <v>2920</v>
      </c>
      <c r="W76" s="306">
        <v>1088</v>
      </c>
      <c r="X76" s="306">
        <v>55</v>
      </c>
      <c r="Y76" s="306">
        <v>590</v>
      </c>
      <c r="Z76" s="306">
        <v>114</v>
      </c>
      <c r="AA76" s="306">
        <v>328</v>
      </c>
      <c r="AB76" s="306">
        <v>51</v>
      </c>
      <c r="AC76" s="306" t="s">
        <v>523</v>
      </c>
    </row>
    <row r="77" spans="1:29">
      <c r="A77" s="779"/>
      <c r="B77" s="326" t="s">
        <v>337</v>
      </c>
      <c r="C77" s="306" t="s">
        <v>523</v>
      </c>
      <c r="D77" s="306">
        <v>7920</v>
      </c>
      <c r="E77" s="306">
        <v>3172</v>
      </c>
      <c r="F77" s="306">
        <v>114</v>
      </c>
      <c r="G77" s="306">
        <v>899</v>
      </c>
      <c r="H77" s="306">
        <v>482</v>
      </c>
      <c r="I77" s="306">
        <v>453</v>
      </c>
      <c r="J77" s="306" t="s">
        <v>523</v>
      </c>
      <c r="K77" s="306" t="s">
        <v>523</v>
      </c>
      <c r="L77" s="306" t="s">
        <v>523</v>
      </c>
      <c r="M77" s="306">
        <v>11088</v>
      </c>
      <c r="N77" s="306">
        <v>5119</v>
      </c>
      <c r="O77" s="306">
        <v>243</v>
      </c>
      <c r="P77" s="306">
        <v>1883</v>
      </c>
      <c r="Q77" s="306">
        <v>789</v>
      </c>
      <c r="R77" s="306">
        <v>862</v>
      </c>
      <c r="S77" s="306" t="s">
        <v>523</v>
      </c>
      <c r="T77" s="306" t="s">
        <v>523</v>
      </c>
      <c r="U77" s="306" t="s">
        <v>523</v>
      </c>
      <c r="V77" s="306">
        <v>8257</v>
      </c>
      <c r="W77" s="306">
        <v>3606</v>
      </c>
      <c r="X77" s="306">
        <v>141</v>
      </c>
      <c r="Y77" s="306">
        <v>1479</v>
      </c>
      <c r="Z77" s="306">
        <v>310</v>
      </c>
      <c r="AA77" s="306">
        <v>428</v>
      </c>
      <c r="AB77" s="306">
        <v>47</v>
      </c>
      <c r="AC77" s="306" t="s">
        <v>523</v>
      </c>
    </row>
    <row r="78" spans="1:29">
      <c r="A78" s="779"/>
      <c r="B78" s="326" t="s">
        <v>338</v>
      </c>
      <c r="C78" s="306" t="s">
        <v>523</v>
      </c>
      <c r="D78" s="306">
        <v>4603</v>
      </c>
      <c r="E78" s="306">
        <v>2183</v>
      </c>
      <c r="F78" s="306" t="s">
        <v>523</v>
      </c>
      <c r="G78" s="306">
        <v>721</v>
      </c>
      <c r="H78" s="306">
        <v>260</v>
      </c>
      <c r="I78" s="306">
        <v>129</v>
      </c>
      <c r="J78" s="306" t="s">
        <v>523</v>
      </c>
      <c r="K78" s="306" t="s">
        <v>523</v>
      </c>
      <c r="L78" s="306" t="s">
        <v>523</v>
      </c>
      <c r="M78" s="306">
        <v>8753</v>
      </c>
      <c r="N78" s="306">
        <v>4332</v>
      </c>
      <c r="O78" s="306">
        <v>158</v>
      </c>
      <c r="P78" s="306">
        <v>1095</v>
      </c>
      <c r="Q78" s="306">
        <v>451</v>
      </c>
      <c r="R78" s="306">
        <v>553</v>
      </c>
      <c r="S78" s="306" t="s">
        <v>523</v>
      </c>
      <c r="T78" s="306" t="s">
        <v>523</v>
      </c>
      <c r="U78" s="306" t="s">
        <v>523</v>
      </c>
      <c r="V78" s="306">
        <v>8208</v>
      </c>
      <c r="W78" s="306">
        <v>3738</v>
      </c>
      <c r="X78" s="306">
        <v>129</v>
      </c>
      <c r="Y78" s="306">
        <v>1018</v>
      </c>
      <c r="Z78" s="306">
        <v>272</v>
      </c>
      <c r="AA78" s="306">
        <v>590</v>
      </c>
      <c r="AB78" s="306">
        <v>71</v>
      </c>
      <c r="AC78" s="306" t="s">
        <v>523</v>
      </c>
    </row>
    <row r="79" spans="1:29">
      <c r="A79" s="779"/>
      <c r="B79" s="326" t="s">
        <v>339</v>
      </c>
      <c r="C79" s="306" t="s">
        <v>523</v>
      </c>
      <c r="D79" s="306">
        <v>2902</v>
      </c>
      <c r="E79" s="306">
        <v>1210</v>
      </c>
      <c r="F79" s="306" t="s">
        <v>523</v>
      </c>
      <c r="G79" s="306">
        <v>479</v>
      </c>
      <c r="H79" s="306" t="s">
        <v>523</v>
      </c>
      <c r="I79" s="306" t="s">
        <v>523</v>
      </c>
      <c r="J79" s="306" t="s">
        <v>523</v>
      </c>
      <c r="K79" s="306" t="s">
        <v>523</v>
      </c>
      <c r="L79" s="306" t="s">
        <v>523</v>
      </c>
      <c r="M79" s="306">
        <v>5607</v>
      </c>
      <c r="N79" s="306">
        <v>2640</v>
      </c>
      <c r="O79" s="306" t="s">
        <v>523</v>
      </c>
      <c r="P79" s="306">
        <v>675</v>
      </c>
      <c r="Q79" s="306">
        <v>298</v>
      </c>
      <c r="R79" s="306" t="s">
        <v>523</v>
      </c>
      <c r="S79" s="306" t="s">
        <v>523</v>
      </c>
      <c r="T79" s="306" t="s">
        <v>523</v>
      </c>
      <c r="U79" s="306" t="s">
        <v>523</v>
      </c>
      <c r="V79" s="306">
        <v>6805</v>
      </c>
      <c r="W79" s="306">
        <v>3317</v>
      </c>
      <c r="X79" s="306">
        <v>129</v>
      </c>
      <c r="Y79" s="306">
        <v>898</v>
      </c>
      <c r="Z79" s="306">
        <v>259</v>
      </c>
      <c r="AA79" s="306">
        <v>208</v>
      </c>
      <c r="AB79" s="306">
        <v>48</v>
      </c>
      <c r="AC79" s="306" t="s">
        <v>523</v>
      </c>
    </row>
    <row r="80" spans="1:29">
      <c r="A80" s="779"/>
      <c r="B80" s="326" t="s">
        <v>340</v>
      </c>
      <c r="C80" s="306" t="s">
        <v>523</v>
      </c>
      <c r="D80" s="306">
        <v>1976</v>
      </c>
      <c r="E80" s="306">
        <v>1107</v>
      </c>
      <c r="F80" s="306" t="s">
        <v>523</v>
      </c>
      <c r="G80" s="306" t="s">
        <v>523</v>
      </c>
      <c r="H80" s="306" t="s">
        <v>523</v>
      </c>
      <c r="I80" s="306" t="s">
        <v>523</v>
      </c>
      <c r="J80" s="306" t="s">
        <v>523</v>
      </c>
      <c r="K80" s="306" t="s">
        <v>523</v>
      </c>
      <c r="L80" s="306" t="s">
        <v>523</v>
      </c>
      <c r="M80" s="306">
        <v>4859</v>
      </c>
      <c r="N80" s="306">
        <v>2431</v>
      </c>
      <c r="O80" s="306" t="s">
        <v>523</v>
      </c>
      <c r="P80" s="306">
        <v>513</v>
      </c>
      <c r="Q80" s="306" t="s">
        <v>523</v>
      </c>
      <c r="R80" s="306" t="s">
        <v>523</v>
      </c>
      <c r="S80" s="306" t="s">
        <v>523</v>
      </c>
      <c r="T80" s="306" t="s">
        <v>523</v>
      </c>
      <c r="U80" s="306" t="s">
        <v>523</v>
      </c>
      <c r="V80" s="306">
        <v>5280</v>
      </c>
      <c r="W80" s="306">
        <v>2451</v>
      </c>
      <c r="X80" s="306">
        <v>277</v>
      </c>
      <c r="Y80" s="306">
        <v>562</v>
      </c>
      <c r="Z80" s="306">
        <v>158</v>
      </c>
      <c r="AA80" s="306">
        <v>320</v>
      </c>
      <c r="AB80" s="306" t="s">
        <v>523</v>
      </c>
      <c r="AC80" s="306" t="s">
        <v>523</v>
      </c>
    </row>
    <row r="81" spans="1:29">
      <c r="A81" s="779"/>
      <c r="B81" s="326" t="s">
        <v>341</v>
      </c>
      <c r="C81" s="306" t="s">
        <v>523</v>
      </c>
      <c r="D81" s="306">
        <v>3617</v>
      </c>
      <c r="E81" s="306">
        <v>1453</v>
      </c>
      <c r="F81" s="306" t="s">
        <v>523</v>
      </c>
      <c r="G81" s="306" t="s">
        <v>523</v>
      </c>
      <c r="H81" s="306" t="s">
        <v>523</v>
      </c>
      <c r="I81" s="306" t="s">
        <v>523</v>
      </c>
      <c r="J81" s="306" t="s">
        <v>523</v>
      </c>
      <c r="K81" s="306" t="s">
        <v>523</v>
      </c>
      <c r="L81" s="306" t="s">
        <v>523</v>
      </c>
      <c r="M81" s="306">
        <v>8439</v>
      </c>
      <c r="N81" s="306">
        <v>3936</v>
      </c>
      <c r="O81" s="306" t="s">
        <v>523</v>
      </c>
      <c r="P81" s="306">
        <v>677</v>
      </c>
      <c r="Q81" s="306" t="s">
        <v>523</v>
      </c>
      <c r="R81" s="306" t="s">
        <v>523</v>
      </c>
      <c r="S81" s="306" t="s">
        <v>523</v>
      </c>
      <c r="T81" s="306" t="s">
        <v>523</v>
      </c>
      <c r="U81" s="306" t="s">
        <v>523</v>
      </c>
      <c r="V81" s="306">
        <v>12336</v>
      </c>
      <c r="W81" s="306">
        <v>5171</v>
      </c>
      <c r="X81" s="306">
        <v>610</v>
      </c>
      <c r="Y81" s="306">
        <v>588</v>
      </c>
      <c r="Z81" s="306">
        <v>653</v>
      </c>
      <c r="AA81" s="306">
        <v>140</v>
      </c>
      <c r="AB81" s="306" t="s">
        <v>523</v>
      </c>
      <c r="AC81" s="306" t="s">
        <v>523</v>
      </c>
    </row>
    <row r="82" spans="1:29">
      <c r="A82" s="779"/>
      <c r="B82" s="326" t="s">
        <v>342</v>
      </c>
      <c r="C82" s="306" t="s">
        <v>523</v>
      </c>
      <c r="D82" s="306">
        <v>2550</v>
      </c>
      <c r="E82" s="306">
        <v>752</v>
      </c>
      <c r="F82" s="306" t="s">
        <v>523</v>
      </c>
      <c r="G82" s="306">
        <v>390</v>
      </c>
      <c r="H82" s="306" t="s">
        <v>523</v>
      </c>
      <c r="I82" s="306" t="s">
        <v>523</v>
      </c>
      <c r="J82" s="306" t="s">
        <v>523</v>
      </c>
      <c r="K82" s="306" t="s">
        <v>523</v>
      </c>
      <c r="L82" s="306" t="s">
        <v>523</v>
      </c>
      <c r="M82" s="306">
        <v>3832</v>
      </c>
      <c r="N82" s="306">
        <v>1324</v>
      </c>
      <c r="O82" s="306">
        <v>452</v>
      </c>
      <c r="P82" s="306" t="s">
        <v>523</v>
      </c>
      <c r="Q82" s="306" t="s">
        <v>523</v>
      </c>
      <c r="R82" s="306" t="s">
        <v>523</v>
      </c>
      <c r="S82" s="306" t="s">
        <v>523</v>
      </c>
      <c r="T82" s="306" t="s">
        <v>523</v>
      </c>
      <c r="U82" s="306" t="s">
        <v>523</v>
      </c>
      <c r="V82" s="306">
        <v>5838</v>
      </c>
      <c r="W82" s="306">
        <v>2334</v>
      </c>
      <c r="X82" s="306" t="s">
        <v>523</v>
      </c>
      <c r="Y82" s="306">
        <v>349</v>
      </c>
      <c r="Z82" s="306" t="s">
        <v>523</v>
      </c>
      <c r="AA82" s="306" t="s">
        <v>523</v>
      </c>
      <c r="AB82" s="306" t="s">
        <v>523</v>
      </c>
      <c r="AC82" s="306" t="s">
        <v>523</v>
      </c>
    </row>
    <row r="83" spans="1:29">
      <c r="A83" s="779"/>
      <c r="B83" s="326" t="s">
        <v>527</v>
      </c>
      <c r="C83" s="306"/>
      <c r="D83" s="306">
        <v>835</v>
      </c>
      <c r="E83" s="306"/>
      <c r="F83" s="306"/>
      <c r="G83" s="306"/>
      <c r="H83" s="306"/>
      <c r="I83" s="306"/>
      <c r="J83" s="306"/>
      <c r="K83" s="306"/>
      <c r="L83" s="306"/>
      <c r="M83" s="306">
        <f>M84+M85</f>
        <v>2055</v>
      </c>
      <c r="N83" s="306"/>
      <c r="O83" s="306"/>
      <c r="P83" s="306"/>
      <c r="Q83" s="306"/>
      <c r="R83" s="306"/>
      <c r="S83" s="306"/>
      <c r="T83" s="306"/>
      <c r="U83" s="306"/>
      <c r="V83" s="306">
        <f t="shared" ref="V83:W83" si="3">V84+V85</f>
        <v>2217</v>
      </c>
      <c r="W83" s="306">
        <f t="shared" si="3"/>
        <v>570</v>
      </c>
      <c r="X83" s="306"/>
      <c r="Y83" s="306"/>
      <c r="Z83" s="306"/>
      <c r="AA83" s="306"/>
      <c r="AB83" s="306"/>
      <c r="AC83" s="306"/>
    </row>
    <row r="84" spans="1:29">
      <c r="A84" s="779"/>
      <c r="B84" s="327" t="s">
        <v>344</v>
      </c>
      <c r="C84" s="306" t="s">
        <v>523</v>
      </c>
      <c r="D84" s="306" t="s">
        <v>523</v>
      </c>
      <c r="E84" s="306" t="s">
        <v>523</v>
      </c>
      <c r="F84" s="306" t="s">
        <v>523</v>
      </c>
      <c r="G84" s="306" t="s">
        <v>523</v>
      </c>
      <c r="H84" s="306" t="s">
        <v>523</v>
      </c>
      <c r="I84" s="306" t="s">
        <v>523</v>
      </c>
      <c r="J84" s="306" t="s">
        <v>523</v>
      </c>
      <c r="K84" s="306" t="s">
        <v>523</v>
      </c>
      <c r="L84" s="306" t="s">
        <v>523</v>
      </c>
      <c r="M84" s="306">
        <v>716</v>
      </c>
      <c r="N84" s="306" t="s">
        <v>523</v>
      </c>
      <c r="O84" s="306" t="s">
        <v>523</v>
      </c>
      <c r="P84" s="306" t="s">
        <v>523</v>
      </c>
      <c r="Q84" s="306" t="s">
        <v>523</v>
      </c>
      <c r="R84" s="306" t="s">
        <v>523</v>
      </c>
      <c r="S84" s="306" t="s">
        <v>523</v>
      </c>
      <c r="T84" s="306" t="s">
        <v>523</v>
      </c>
      <c r="U84" s="306" t="s">
        <v>523</v>
      </c>
      <c r="V84" s="306">
        <v>1028</v>
      </c>
      <c r="W84" s="306">
        <v>220</v>
      </c>
      <c r="X84" s="306" t="s">
        <v>523</v>
      </c>
      <c r="Y84" s="306" t="s">
        <v>523</v>
      </c>
      <c r="Z84" s="306" t="s">
        <v>523</v>
      </c>
      <c r="AA84" s="306" t="s">
        <v>523</v>
      </c>
      <c r="AB84" s="306" t="s">
        <v>523</v>
      </c>
      <c r="AC84" s="306" t="s">
        <v>523</v>
      </c>
    </row>
    <row r="85" spans="1:29">
      <c r="A85" s="779"/>
      <c r="B85" s="327" t="s">
        <v>528</v>
      </c>
      <c r="C85" s="306" t="s">
        <v>523</v>
      </c>
      <c r="D85" s="306" t="s">
        <v>523</v>
      </c>
      <c r="E85" s="306" t="s">
        <v>523</v>
      </c>
      <c r="F85" s="306" t="s">
        <v>523</v>
      </c>
      <c r="G85" s="306" t="s">
        <v>523</v>
      </c>
      <c r="H85" s="306" t="s">
        <v>523</v>
      </c>
      <c r="I85" s="306" t="s">
        <v>523</v>
      </c>
      <c r="J85" s="306" t="s">
        <v>523</v>
      </c>
      <c r="K85" s="306" t="s">
        <v>523</v>
      </c>
      <c r="L85" s="306" t="s">
        <v>523</v>
      </c>
      <c r="M85" s="306">
        <v>1339</v>
      </c>
      <c r="N85" s="306" t="s">
        <v>523</v>
      </c>
      <c r="O85" s="306" t="s">
        <v>523</v>
      </c>
      <c r="P85" s="306" t="s">
        <v>523</v>
      </c>
      <c r="Q85" s="306" t="s">
        <v>523</v>
      </c>
      <c r="R85" s="306" t="s">
        <v>523</v>
      </c>
      <c r="S85" s="306" t="s">
        <v>523</v>
      </c>
      <c r="T85" s="306" t="s">
        <v>523</v>
      </c>
      <c r="U85" s="306" t="s">
        <v>523</v>
      </c>
      <c r="V85" s="306">
        <v>1189</v>
      </c>
      <c r="W85" s="306">
        <v>350</v>
      </c>
      <c r="X85" s="306" t="s">
        <v>523</v>
      </c>
      <c r="Y85" s="306" t="s">
        <v>523</v>
      </c>
      <c r="Z85" s="306" t="s">
        <v>523</v>
      </c>
      <c r="AA85" s="306" t="s">
        <v>523</v>
      </c>
      <c r="AB85" s="306" t="s">
        <v>523</v>
      </c>
      <c r="AC85" s="306" t="s">
        <v>523</v>
      </c>
    </row>
    <row r="86" spans="1:29">
      <c r="A86" s="778" t="s">
        <v>347</v>
      </c>
      <c r="B86" s="640" t="s">
        <v>7</v>
      </c>
      <c r="C86" s="319">
        <v>485</v>
      </c>
      <c r="D86" s="319">
        <v>4214</v>
      </c>
      <c r="E86" s="319">
        <v>2932</v>
      </c>
      <c r="F86" s="319">
        <v>550</v>
      </c>
      <c r="G86" s="319">
        <v>1130</v>
      </c>
      <c r="H86" s="319">
        <v>1239</v>
      </c>
      <c r="I86" s="319">
        <v>1172</v>
      </c>
      <c r="J86" s="319">
        <v>605</v>
      </c>
      <c r="K86" s="319">
        <v>63</v>
      </c>
      <c r="L86" s="319">
        <v>389</v>
      </c>
      <c r="M86" s="319">
        <v>3360</v>
      </c>
      <c r="N86" s="319">
        <v>2708</v>
      </c>
      <c r="O86" s="319">
        <v>353</v>
      </c>
      <c r="P86" s="319">
        <v>865</v>
      </c>
      <c r="Q86" s="319">
        <v>820</v>
      </c>
      <c r="R86" s="319">
        <v>911</v>
      </c>
      <c r="S86" s="319">
        <v>415</v>
      </c>
      <c r="T86" s="319">
        <v>52</v>
      </c>
      <c r="U86" s="319">
        <v>286</v>
      </c>
      <c r="V86" s="319">
        <v>2842</v>
      </c>
      <c r="W86" s="319">
        <v>1826</v>
      </c>
      <c r="X86" s="319">
        <v>251</v>
      </c>
      <c r="Y86" s="319">
        <v>783</v>
      </c>
      <c r="Z86" s="319">
        <v>683</v>
      </c>
      <c r="AA86" s="319">
        <v>716</v>
      </c>
      <c r="AB86" s="319">
        <v>330</v>
      </c>
      <c r="AC86" s="319">
        <v>50</v>
      </c>
    </row>
    <row r="87" spans="1:29">
      <c r="A87" s="778"/>
      <c r="B87" s="304" t="s">
        <v>315</v>
      </c>
      <c r="C87" s="319">
        <v>26</v>
      </c>
      <c r="D87" s="319">
        <v>246</v>
      </c>
      <c r="E87" s="319">
        <v>186</v>
      </c>
      <c r="F87" s="319">
        <v>43</v>
      </c>
      <c r="G87" s="319">
        <v>105</v>
      </c>
      <c r="H87" s="319">
        <v>115</v>
      </c>
      <c r="I87" s="319">
        <v>63</v>
      </c>
      <c r="J87" s="319">
        <v>58</v>
      </c>
      <c r="K87" s="319" t="s">
        <v>523</v>
      </c>
      <c r="L87" s="319">
        <v>21</v>
      </c>
      <c r="M87" s="319">
        <v>181</v>
      </c>
      <c r="N87" s="319">
        <v>240</v>
      </c>
      <c r="O87" s="319">
        <v>21</v>
      </c>
      <c r="P87" s="319">
        <v>81</v>
      </c>
      <c r="Q87" s="319">
        <v>35</v>
      </c>
      <c r="R87" s="319">
        <v>51</v>
      </c>
      <c r="S87" s="319">
        <v>37</v>
      </c>
      <c r="T87" s="319" t="s">
        <v>523</v>
      </c>
      <c r="U87" s="319">
        <v>12</v>
      </c>
      <c r="V87" s="319">
        <v>132</v>
      </c>
      <c r="W87" s="319">
        <v>125</v>
      </c>
      <c r="X87" s="319">
        <v>5</v>
      </c>
      <c r="Y87" s="319">
        <v>38</v>
      </c>
      <c r="Z87" s="319">
        <v>12</v>
      </c>
      <c r="AA87" s="319">
        <v>36</v>
      </c>
      <c r="AB87" s="319">
        <v>20</v>
      </c>
      <c r="AC87" s="319">
        <v>1</v>
      </c>
    </row>
    <row r="88" spans="1:29">
      <c r="A88" s="778"/>
      <c r="B88" s="304" t="s">
        <v>316</v>
      </c>
      <c r="C88" s="319">
        <v>67</v>
      </c>
      <c r="D88" s="319">
        <v>406</v>
      </c>
      <c r="E88" s="319">
        <v>316</v>
      </c>
      <c r="F88" s="319">
        <v>77</v>
      </c>
      <c r="G88" s="319">
        <v>151</v>
      </c>
      <c r="H88" s="319">
        <v>123</v>
      </c>
      <c r="I88" s="319">
        <v>124</v>
      </c>
      <c r="J88" s="319">
        <v>62</v>
      </c>
      <c r="K88" s="319">
        <v>4</v>
      </c>
      <c r="L88" s="319">
        <v>37</v>
      </c>
      <c r="M88" s="319">
        <v>266</v>
      </c>
      <c r="N88" s="319">
        <v>242</v>
      </c>
      <c r="O88" s="319">
        <v>37</v>
      </c>
      <c r="P88" s="319">
        <v>92</v>
      </c>
      <c r="Q88" s="319">
        <v>32</v>
      </c>
      <c r="R88" s="319">
        <v>110</v>
      </c>
      <c r="S88" s="319">
        <v>47</v>
      </c>
      <c r="T88" s="319">
        <v>1</v>
      </c>
      <c r="U88" s="319">
        <v>10</v>
      </c>
      <c r="V88" s="319">
        <v>168</v>
      </c>
      <c r="W88" s="319">
        <v>126</v>
      </c>
      <c r="X88" s="319">
        <v>13</v>
      </c>
      <c r="Y88" s="319">
        <v>62</v>
      </c>
      <c r="Z88" s="319">
        <v>19</v>
      </c>
      <c r="AA88" s="319">
        <v>56</v>
      </c>
      <c r="AB88" s="319">
        <v>18</v>
      </c>
      <c r="AC88" s="319">
        <v>1</v>
      </c>
    </row>
    <row r="89" spans="1:29">
      <c r="A89" s="778"/>
      <c r="B89" s="304" t="s">
        <v>317</v>
      </c>
      <c r="C89" s="319">
        <v>116</v>
      </c>
      <c r="D89" s="319">
        <v>543</v>
      </c>
      <c r="E89" s="319">
        <v>414</v>
      </c>
      <c r="F89" s="319">
        <v>117</v>
      </c>
      <c r="G89" s="319">
        <v>160</v>
      </c>
      <c r="H89" s="319">
        <v>167</v>
      </c>
      <c r="I89" s="319">
        <v>199</v>
      </c>
      <c r="J89" s="319">
        <v>109</v>
      </c>
      <c r="K89" s="319">
        <v>4</v>
      </c>
      <c r="L89" s="319">
        <v>66</v>
      </c>
      <c r="M89" s="319">
        <v>347</v>
      </c>
      <c r="N89" s="319">
        <v>358</v>
      </c>
      <c r="O89" s="319">
        <v>61</v>
      </c>
      <c r="P89" s="319">
        <v>102</v>
      </c>
      <c r="Q89" s="319">
        <v>72</v>
      </c>
      <c r="R89" s="319">
        <v>107</v>
      </c>
      <c r="S89" s="319">
        <v>52</v>
      </c>
      <c r="T89" s="319">
        <v>3</v>
      </c>
      <c r="U89" s="319">
        <v>28</v>
      </c>
      <c r="V89" s="319">
        <v>288</v>
      </c>
      <c r="W89" s="319">
        <v>159</v>
      </c>
      <c r="X89" s="319">
        <v>32</v>
      </c>
      <c r="Y89" s="319">
        <v>95</v>
      </c>
      <c r="Z89" s="319">
        <v>43</v>
      </c>
      <c r="AA89" s="319">
        <v>82</v>
      </c>
      <c r="AB89" s="319">
        <v>40</v>
      </c>
      <c r="AC89" s="319" t="s">
        <v>523</v>
      </c>
    </row>
    <row r="90" spans="1:29">
      <c r="A90" s="778"/>
      <c r="B90" s="304" t="s">
        <v>318</v>
      </c>
      <c r="C90" s="319">
        <v>145</v>
      </c>
      <c r="D90" s="319">
        <v>783</v>
      </c>
      <c r="E90" s="319">
        <v>649</v>
      </c>
      <c r="F90" s="319">
        <v>172</v>
      </c>
      <c r="G90" s="319">
        <v>247</v>
      </c>
      <c r="H90" s="319">
        <v>301</v>
      </c>
      <c r="I90" s="319">
        <v>303</v>
      </c>
      <c r="J90" s="319">
        <v>157</v>
      </c>
      <c r="K90" s="319">
        <v>14</v>
      </c>
      <c r="L90" s="319">
        <v>109</v>
      </c>
      <c r="M90" s="319">
        <v>451</v>
      </c>
      <c r="N90" s="319">
        <v>496</v>
      </c>
      <c r="O90" s="319">
        <v>88</v>
      </c>
      <c r="P90" s="319">
        <v>137</v>
      </c>
      <c r="Q90" s="319">
        <v>119</v>
      </c>
      <c r="R90" s="319">
        <v>195</v>
      </c>
      <c r="S90" s="319">
        <v>79</v>
      </c>
      <c r="T90" s="319">
        <v>12</v>
      </c>
      <c r="U90" s="319">
        <v>71</v>
      </c>
      <c r="V90" s="319">
        <v>394</v>
      </c>
      <c r="W90" s="319">
        <v>330</v>
      </c>
      <c r="X90" s="319">
        <v>55</v>
      </c>
      <c r="Y90" s="319">
        <v>127</v>
      </c>
      <c r="Z90" s="319">
        <v>67</v>
      </c>
      <c r="AA90" s="319">
        <v>129</v>
      </c>
      <c r="AB90" s="319">
        <v>66</v>
      </c>
      <c r="AC90" s="319">
        <v>11</v>
      </c>
    </row>
    <row r="91" spans="1:29">
      <c r="A91" s="778"/>
      <c r="B91" s="304" t="s">
        <v>319</v>
      </c>
      <c r="C91" s="319">
        <v>58</v>
      </c>
      <c r="D91" s="319">
        <v>525</v>
      </c>
      <c r="E91" s="319">
        <v>409</v>
      </c>
      <c r="F91" s="319">
        <v>57</v>
      </c>
      <c r="G91" s="319">
        <v>160</v>
      </c>
      <c r="H91" s="319">
        <v>196</v>
      </c>
      <c r="I91" s="319">
        <v>175</v>
      </c>
      <c r="J91" s="319">
        <v>83</v>
      </c>
      <c r="K91" s="319">
        <v>22</v>
      </c>
      <c r="L91" s="319">
        <v>55</v>
      </c>
      <c r="M91" s="319">
        <v>269</v>
      </c>
      <c r="N91" s="319">
        <v>285</v>
      </c>
      <c r="O91" s="319">
        <v>48</v>
      </c>
      <c r="P91" s="319">
        <v>95</v>
      </c>
      <c r="Q91" s="319">
        <v>114</v>
      </c>
      <c r="R91" s="319">
        <v>125</v>
      </c>
      <c r="S91" s="319">
        <v>66</v>
      </c>
      <c r="T91" s="319">
        <v>11</v>
      </c>
      <c r="U91" s="319">
        <v>52</v>
      </c>
      <c r="V91" s="319">
        <v>239</v>
      </c>
      <c r="W91" s="319">
        <v>179</v>
      </c>
      <c r="X91" s="319">
        <v>35</v>
      </c>
      <c r="Y91" s="319">
        <v>76</v>
      </c>
      <c r="Z91" s="319">
        <v>66</v>
      </c>
      <c r="AA91" s="319">
        <v>114</v>
      </c>
      <c r="AB91" s="319">
        <v>37</v>
      </c>
      <c r="AC91" s="319">
        <v>8</v>
      </c>
    </row>
    <row r="92" spans="1:29">
      <c r="A92" s="778"/>
      <c r="B92" s="304" t="s">
        <v>320</v>
      </c>
      <c r="C92" s="319">
        <v>23</v>
      </c>
      <c r="D92" s="319">
        <v>410</v>
      </c>
      <c r="E92" s="319">
        <v>273</v>
      </c>
      <c r="F92" s="319">
        <v>31</v>
      </c>
      <c r="G92" s="319">
        <v>94</v>
      </c>
      <c r="H92" s="319">
        <v>102</v>
      </c>
      <c r="I92" s="319">
        <v>100</v>
      </c>
      <c r="J92" s="319">
        <v>61</v>
      </c>
      <c r="K92" s="319">
        <v>12</v>
      </c>
      <c r="L92" s="319">
        <v>36</v>
      </c>
      <c r="M92" s="319">
        <v>244</v>
      </c>
      <c r="N92" s="319">
        <v>215</v>
      </c>
      <c r="O92" s="319">
        <v>22</v>
      </c>
      <c r="P92" s="319">
        <v>67</v>
      </c>
      <c r="Q92" s="319">
        <v>87</v>
      </c>
      <c r="R92" s="319">
        <v>73</v>
      </c>
      <c r="S92" s="319">
        <v>45</v>
      </c>
      <c r="T92" s="319">
        <v>13</v>
      </c>
      <c r="U92" s="319">
        <v>27</v>
      </c>
      <c r="V92" s="319">
        <v>150</v>
      </c>
      <c r="W92" s="319">
        <v>131</v>
      </c>
      <c r="X92" s="319">
        <v>31</v>
      </c>
      <c r="Y92" s="319">
        <v>61</v>
      </c>
      <c r="Z92" s="319">
        <v>53</v>
      </c>
      <c r="AA92" s="319">
        <v>60</v>
      </c>
      <c r="AB92" s="319">
        <v>34</v>
      </c>
      <c r="AC92" s="319">
        <v>7</v>
      </c>
    </row>
    <row r="93" spans="1:29">
      <c r="A93" s="778"/>
      <c r="B93" s="304" t="s">
        <v>321</v>
      </c>
      <c r="C93" s="319">
        <v>25</v>
      </c>
      <c r="D93" s="319">
        <v>517</v>
      </c>
      <c r="E93" s="319">
        <v>267</v>
      </c>
      <c r="F93" s="319">
        <v>31</v>
      </c>
      <c r="G93" s="319">
        <v>103</v>
      </c>
      <c r="H93" s="319">
        <v>128</v>
      </c>
      <c r="I93" s="319">
        <v>112</v>
      </c>
      <c r="J93" s="319">
        <v>40</v>
      </c>
      <c r="K93" s="319">
        <v>6</v>
      </c>
      <c r="L93" s="319">
        <v>30</v>
      </c>
      <c r="M93" s="319">
        <v>404</v>
      </c>
      <c r="N93" s="319">
        <v>223</v>
      </c>
      <c r="O93" s="319">
        <v>21</v>
      </c>
      <c r="P93" s="319">
        <v>100</v>
      </c>
      <c r="Q93" s="319">
        <v>125</v>
      </c>
      <c r="R93" s="319">
        <v>93</v>
      </c>
      <c r="S93" s="319">
        <v>43</v>
      </c>
      <c r="T93" s="319">
        <v>8</v>
      </c>
      <c r="U93" s="319">
        <v>38</v>
      </c>
      <c r="V93" s="319">
        <v>284</v>
      </c>
      <c r="W93" s="319">
        <v>174</v>
      </c>
      <c r="X93" s="319">
        <v>23</v>
      </c>
      <c r="Y93" s="319">
        <v>80</v>
      </c>
      <c r="Z93" s="319">
        <v>108</v>
      </c>
      <c r="AA93" s="319">
        <v>76</v>
      </c>
      <c r="AB93" s="319">
        <v>51</v>
      </c>
      <c r="AC93" s="319">
        <v>13</v>
      </c>
    </row>
    <row r="94" spans="1:29">
      <c r="A94" s="778"/>
      <c r="B94" s="304" t="s">
        <v>322</v>
      </c>
      <c r="C94" s="319">
        <v>10</v>
      </c>
      <c r="D94" s="319">
        <v>297</v>
      </c>
      <c r="E94" s="319">
        <v>131</v>
      </c>
      <c r="F94" s="319">
        <v>7</v>
      </c>
      <c r="G94" s="319">
        <v>45</v>
      </c>
      <c r="H94" s="319">
        <v>52</v>
      </c>
      <c r="I94" s="319">
        <v>52</v>
      </c>
      <c r="J94" s="319">
        <v>16</v>
      </c>
      <c r="K94" s="319" t="s">
        <v>523</v>
      </c>
      <c r="L94" s="319">
        <v>15</v>
      </c>
      <c r="M94" s="319">
        <v>313</v>
      </c>
      <c r="N94" s="319">
        <v>180</v>
      </c>
      <c r="O94" s="319">
        <v>22</v>
      </c>
      <c r="P94" s="319">
        <v>59</v>
      </c>
      <c r="Q94" s="319">
        <v>87</v>
      </c>
      <c r="R94" s="319">
        <v>59</v>
      </c>
      <c r="S94" s="319">
        <v>21</v>
      </c>
      <c r="T94" s="319">
        <v>4</v>
      </c>
      <c r="U94" s="319">
        <v>14</v>
      </c>
      <c r="V94" s="319">
        <v>252</v>
      </c>
      <c r="W94" s="319">
        <v>126</v>
      </c>
      <c r="X94" s="319">
        <v>12</v>
      </c>
      <c r="Y94" s="319">
        <v>68</v>
      </c>
      <c r="Z94" s="319">
        <v>70</v>
      </c>
      <c r="AA94" s="319">
        <v>56</v>
      </c>
      <c r="AB94" s="319">
        <v>24</v>
      </c>
      <c r="AC94" s="319">
        <v>5</v>
      </c>
    </row>
    <row r="95" spans="1:29">
      <c r="A95" s="778"/>
      <c r="B95" s="304" t="s">
        <v>323</v>
      </c>
      <c r="C95" s="319">
        <v>7</v>
      </c>
      <c r="D95" s="319">
        <v>155</v>
      </c>
      <c r="E95" s="319">
        <v>86</v>
      </c>
      <c r="F95" s="319">
        <v>7</v>
      </c>
      <c r="G95" s="319">
        <v>28</v>
      </c>
      <c r="H95" s="319">
        <v>18</v>
      </c>
      <c r="I95" s="319">
        <v>14</v>
      </c>
      <c r="J95" s="319">
        <v>10</v>
      </c>
      <c r="K95" s="319">
        <v>1</v>
      </c>
      <c r="L95" s="319">
        <v>5</v>
      </c>
      <c r="M95" s="319">
        <v>231</v>
      </c>
      <c r="N95" s="319">
        <v>113</v>
      </c>
      <c r="O95" s="319">
        <v>14</v>
      </c>
      <c r="P95" s="319">
        <v>40</v>
      </c>
      <c r="Q95" s="319">
        <v>62</v>
      </c>
      <c r="R95" s="319">
        <v>38</v>
      </c>
      <c r="S95" s="319">
        <v>6</v>
      </c>
      <c r="T95" s="319" t="s">
        <v>523</v>
      </c>
      <c r="U95" s="319">
        <v>5</v>
      </c>
      <c r="V95" s="319">
        <v>208</v>
      </c>
      <c r="W95" s="319">
        <v>96</v>
      </c>
      <c r="X95" s="319">
        <v>11</v>
      </c>
      <c r="Y95" s="319">
        <v>43</v>
      </c>
      <c r="Z95" s="319">
        <v>52</v>
      </c>
      <c r="AA95" s="319">
        <v>28</v>
      </c>
      <c r="AB95" s="319">
        <v>8</v>
      </c>
      <c r="AC95" s="319">
        <v>3</v>
      </c>
    </row>
    <row r="96" spans="1:29">
      <c r="A96" s="778"/>
      <c r="B96" s="304" t="s">
        <v>324</v>
      </c>
      <c r="C96" s="319">
        <v>4</v>
      </c>
      <c r="D96" s="319">
        <v>116</v>
      </c>
      <c r="E96" s="319">
        <v>56</v>
      </c>
      <c r="F96" s="319">
        <v>3</v>
      </c>
      <c r="G96" s="319">
        <v>13</v>
      </c>
      <c r="H96" s="319">
        <v>16</v>
      </c>
      <c r="I96" s="319">
        <v>9</v>
      </c>
      <c r="J96" s="319">
        <v>6</v>
      </c>
      <c r="K96" s="319" t="s">
        <v>523</v>
      </c>
      <c r="L96" s="319">
        <v>2</v>
      </c>
      <c r="M96" s="319">
        <v>189</v>
      </c>
      <c r="N96" s="319">
        <v>92</v>
      </c>
      <c r="O96" s="319">
        <v>4</v>
      </c>
      <c r="P96" s="319">
        <v>31</v>
      </c>
      <c r="Q96" s="319">
        <v>25</v>
      </c>
      <c r="R96" s="319">
        <v>22</v>
      </c>
      <c r="S96" s="319">
        <v>8</v>
      </c>
      <c r="T96" s="319" t="s">
        <v>523</v>
      </c>
      <c r="U96" s="319">
        <v>8</v>
      </c>
      <c r="V96" s="319">
        <v>175</v>
      </c>
      <c r="W96" s="319">
        <v>72</v>
      </c>
      <c r="X96" s="319">
        <v>12</v>
      </c>
      <c r="Y96" s="319">
        <v>33</v>
      </c>
      <c r="Z96" s="319">
        <v>58</v>
      </c>
      <c r="AA96" s="319">
        <v>19</v>
      </c>
      <c r="AB96" s="319">
        <v>12</v>
      </c>
      <c r="AC96" s="319">
        <v>1</v>
      </c>
    </row>
    <row r="97" spans="1:29">
      <c r="A97" s="778"/>
      <c r="B97" s="304" t="s">
        <v>325</v>
      </c>
      <c r="C97" s="319">
        <v>2</v>
      </c>
      <c r="D97" s="319">
        <v>132</v>
      </c>
      <c r="E97" s="319">
        <v>97</v>
      </c>
      <c r="F97" s="319">
        <v>5</v>
      </c>
      <c r="G97" s="319">
        <v>20</v>
      </c>
      <c r="H97" s="319">
        <v>16</v>
      </c>
      <c r="I97" s="319">
        <v>17</v>
      </c>
      <c r="J97" s="319">
        <v>3</v>
      </c>
      <c r="K97" s="319" t="s">
        <v>523</v>
      </c>
      <c r="L97" s="319">
        <v>10</v>
      </c>
      <c r="M97" s="319">
        <v>303</v>
      </c>
      <c r="N97" s="319">
        <v>168</v>
      </c>
      <c r="O97" s="319">
        <v>10</v>
      </c>
      <c r="P97" s="319">
        <v>44</v>
      </c>
      <c r="Q97" s="319">
        <v>48</v>
      </c>
      <c r="R97" s="319">
        <v>32</v>
      </c>
      <c r="S97" s="319">
        <v>9</v>
      </c>
      <c r="T97" s="319" t="s">
        <v>523</v>
      </c>
      <c r="U97" s="319">
        <v>14</v>
      </c>
      <c r="V97" s="319">
        <v>315</v>
      </c>
      <c r="W97" s="319">
        <v>188</v>
      </c>
      <c r="X97" s="319">
        <v>13</v>
      </c>
      <c r="Y97" s="319">
        <v>68</v>
      </c>
      <c r="Z97" s="319">
        <v>93</v>
      </c>
      <c r="AA97" s="319">
        <v>38</v>
      </c>
      <c r="AB97" s="319">
        <v>16</v>
      </c>
      <c r="AC97" s="319" t="s">
        <v>523</v>
      </c>
    </row>
    <row r="98" spans="1:29">
      <c r="A98" s="778"/>
      <c r="B98" s="304" t="s">
        <v>326</v>
      </c>
      <c r="C98" s="319">
        <v>2</v>
      </c>
      <c r="D98" s="319">
        <v>63</v>
      </c>
      <c r="E98" s="319">
        <v>41</v>
      </c>
      <c r="F98" s="319" t="s">
        <v>523</v>
      </c>
      <c r="G98" s="319">
        <v>2</v>
      </c>
      <c r="H98" s="319">
        <v>4</v>
      </c>
      <c r="I98" s="319">
        <v>3</v>
      </c>
      <c r="J98" s="319" t="s">
        <v>523</v>
      </c>
      <c r="K98" s="319" t="s">
        <v>523</v>
      </c>
      <c r="L98" s="319">
        <v>3</v>
      </c>
      <c r="M98" s="319">
        <v>130</v>
      </c>
      <c r="N98" s="319">
        <v>84</v>
      </c>
      <c r="O98" s="319">
        <v>4</v>
      </c>
      <c r="P98" s="319">
        <v>17</v>
      </c>
      <c r="Q98" s="319">
        <v>13</v>
      </c>
      <c r="R98" s="319">
        <v>6</v>
      </c>
      <c r="S98" s="319">
        <v>2</v>
      </c>
      <c r="T98" s="319" t="s">
        <v>523</v>
      </c>
      <c r="U98" s="319">
        <v>7</v>
      </c>
      <c r="V98" s="319">
        <v>196</v>
      </c>
      <c r="W98" s="319">
        <v>96</v>
      </c>
      <c r="X98" s="319">
        <v>9</v>
      </c>
      <c r="Y98" s="319">
        <v>29</v>
      </c>
      <c r="Z98" s="319">
        <v>37</v>
      </c>
      <c r="AA98" s="319">
        <v>21</v>
      </c>
      <c r="AB98" s="319">
        <v>2</v>
      </c>
      <c r="AC98" s="319" t="s">
        <v>523</v>
      </c>
    </row>
    <row r="99" spans="1:29">
      <c r="A99" s="778"/>
      <c r="B99" s="304" t="s">
        <v>327</v>
      </c>
      <c r="C99" s="319" t="s">
        <v>523</v>
      </c>
      <c r="D99" s="319">
        <v>8</v>
      </c>
      <c r="E99" s="319">
        <v>5</v>
      </c>
      <c r="F99" s="319" t="s">
        <v>523</v>
      </c>
      <c r="G99" s="319">
        <v>2</v>
      </c>
      <c r="H99" s="319">
        <v>1</v>
      </c>
      <c r="I99" s="319" t="s">
        <v>523</v>
      </c>
      <c r="J99" s="319" t="s">
        <v>523</v>
      </c>
      <c r="K99" s="319" t="s">
        <v>523</v>
      </c>
      <c r="L99" s="319" t="s">
        <v>523</v>
      </c>
      <c r="M99" s="319">
        <v>18</v>
      </c>
      <c r="N99" s="319">
        <v>9</v>
      </c>
      <c r="O99" s="319">
        <v>1</v>
      </c>
      <c r="P99" s="319" t="s">
        <v>523</v>
      </c>
      <c r="Q99" s="319" t="s">
        <v>523</v>
      </c>
      <c r="R99" s="319" t="s">
        <v>523</v>
      </c>
      <c r="S99" s="319" t="s">
        <v>523</v>
      </c>
      <c r="T99" s="319" t="s">
        <v>523</v>
      </c>
      <c r="U99" s="319" t="s">
        <v>523</v>
      </c>
      <c r="V99" s="319">
        <v>28</v>
      </c>
      <c r="W99" s="319">
        <v>16</v>
      </c>
      <c r="X99" s="319" t="s">
        <v>523</v>
      </c>
      <c r="Y99" s="319">
        <v>2</v>
      </c>
      <c r="Z99" s="319">
        <v>4</v>
      </c>
      <c r="AA99" s="319">
        <v>1</v>
      </c>
      <c r="AB99" s="319">
        <v>2</v>
      </c>
      <c r="AC99" s="319" t="s">
        <v>523</v>
      </c>
    </row>
    <row r="100" spans="1:29">
      <c r="A100" s="778"/>
      <c r="B100" s="304" t="s">
        <v>525</v>
      </c>
      <c r="C100" s="319" t="s">
        <v>523</v>
      </c>
      <c r="D100" s="319">
        <v>13</v>
      </c>
      <c r="E100" s="319">
        <v>2</v>
      </c>
      <c r="F100" s="319" t="s">
        <v>523</v>
      </c>
      <c r="G100" s="319" t="s">
        <v>523</v>
      </c>
      <c r="H100" s="319" t="s">
        <v>523</v>
      </c>
      <c r="I100" s="319">
        <v>1</v>
      </c>
      <c r="J100" s="319" t="s">
        <v>523</v>
      </c>
      <c r="K100" s="319" t="s">
        <v>523</v>
      </c>
      <c r="L100" s="319" t="s">
        <v>523</v>
      </c>
      <c r="M100" s="319">
        <v>14</v>
      </c>
      <c r="N100" s="319">
        <v>3</v>
      </c>
      <c r="O100" s="319" t="s">
        <v>523</v>
      </c>
      <c r="P100" s="319" t="s">
        <v>523</v>
      </c>
      <c r="Q100" s="319">
        <v>1</v>
      </c>
      <c r="R100" s="319" t="s">
        <v>523</v>
      </c>
      <c r="S100" s="319" t="s">
        <v>523</v>
      </c>
      <c r="T100" s="319" t="s">
        <v>523</v>
      </c>
      <c r="U100" s="319" t="s">
        <v>523</v>
      </c>
      <c r="V100" s="319">
        <v>13</v>
      </c>
      <c r="W100" s="319">
        <v>8</v>
      </c>
      <c r="X100" s="319" t="s">
        <v>523</v>
      </c>
      <c r="Y100" s="319">
        <v>1</v>
      </c>
      <c r="Z100" s="319">
        <v>1</v>
      </c>
      <c r="AA100" s="319" t="s">
        <v>523</v>
      </c>
      <c r="AB100" s="319" t="s">
        <v>523</v>
      </c>
      <c r="AC100" s="319" t="s">
        <v>523</v>
      </c>
    </row>
    <row r="101" spans="1:29">
      <c r="A101" s="779" t="s">
        <v>348</v>
      </c>
      <c r="B101" s="639" t="s">
        <v>330</v>
      </c>
      <c r="C101" s="306">
        <v>126</v>
      </c>
      <c r="D101" s="306">
        <v>2942</v>
      </c>
      <c r="E101" s="306">
        <v>1631</v>
      </c>
      <c r="F101" s="306">
        <v>93</v>
      </c>
      <c r="G101" s="306">
        <v>923</v>
      </c>
      <c r="H101" s="306">
        <v>619</v>
      </c>
      <c r="I101" s="306">
        <v>777</v>
      </c>
      <c r="J101" s="306">
        <v>416</v>
      </c>
      <c r="K101" s="306">
        <v>52</v>
      </c>
      <c r="L101" s="306">
        <v>8</v>
      </c>
      <c r="M101" s="306">
        <v>2137</v>
      </c>
      <c r="N101" s="306">
        <v>1264</v>
      </c>
      <c r="O101" s="306">
        <v>59</v>
      </c>
      <c r="P101" s="306">
        <v>682</v>
      </c>
      <c r="Q101" s="306">
        <v>267</v>
      </c>
      <c r="R101" s="306">
        <v>460</v>
      </c>
      <c r="S101" s="306">
        <v>202</v>
      </c>
      <c r="T101" s="306">
        <v>40</v>
      </c>
      <c r="U101" s="306">
        <v>25</v>
      </c>
      <c r="V101" s="306">
        <v>1656</v>
      </c>
      <c r="W101" s="306">
        <v>779</v>
      </c>
      <c r="X101" s="306">
        <v>42</v>
      </c>
      <c r="Y101" s="306">
        <v>376</v>
      </c>
      <c r="Z101" s="306">
        <v>95</v>
      </c>
      <c r="AA101" s="306">
        <v>184</v>
      </c>
      <c r="AB101" s="306">
        <v>82</v>
      </c>
      <c r="AC101" s="306">
        <v>40</v>
      </c>
    </row>
    <row r="102" spans="1:29">
      <c r="A102" s="779"/>
      <c r="B102" s="326" t="s">
        <v>331</v>
      </c>
      <c r="C102" s="306">
        <v>56</v>
      </c>
      <c r="D102" s="306">
        <v>222</v>
      </c>
      <c r="E102" s="306">
        <v>148</v>
      </c>
      <c r="F102" s="306">
        <v>10</v>
      </c>
      <c r="G102" s="306">
        <v>169</v>
      </c>
      <c r="H102" s="306">
        <v>187</v>
      </c>
      <c r="I102" s="306">
        <v>77</v>
      </c>
      <c r="J102" s="306">
        <v>214</v>
      </c>
      <c r="K102" s="306">
        <v>9</v>
      </c>
      <c r="L102" s="306" t="s">
        <v>523</v>
      </c>
      <c r="M102" s="306">
        <v>52</v>
      </c>
      <c r="N102" s="306">
        <v>109</v>
      </c>
      <c r="O102" s="306">
        <v>2</v>
      </c>
      <c r="P102" s="306">
        <v>111</v>
      </c>
      <c r="Q102" s="306">
        <v>38</v>
      </c>
      <c r="R102" s="306">
        <v>49</v>
      </c>
      <c r="S102" s="306">
        <v>96</v>
      </c>
      <c r="T102" s="306">
        <v>12</v>
      </c>
      <c r="U102" s="306">
        <v>1</v>
      </c>
      <c r="V102" s="306">
        <v>81</v>
      </c>
      <c r="W102" s="306">
        <v>34</v>
      </c>
      <c r="X102" s="306">
        <v>1</v>
      </c>
      <c r="Y102" s="306">
        <v>30</v>
      </c>
      <c r="Z102" s="306">
        <v>17</v>
      </c>
      <c r="AA102" s="306">
        <v>6</v>
      </c>
      <c r="AB102" s="306">
        <v>25</v>
      </c>
      <c r="AC102" s="306">
        <v>9</v>
      </c>
    </row>
    <row r="103" spans="1:29">
      <c r="A103" s="779"/>
      <c r="B103" s="326" t="s">
        <v>332</v>
      </c>
      <c r="C103" s="306">
        <v>32</v>
      </c>
      <c r="D103" s="306">
        <v>194</v>
      </c>
      <c r="E103" s="306">
        <v>165</v>
      </c>
      <c r="F103" s="306">
        <v>9</v>
      </c>
      <c r="G103" s="306">
        <v>136</v>
      </c>
      <c r="H103" s="306">
        <v>109</v>
      </c>
      <c r="I103" s="306">
        <v>135</v>
      </c>
      <c r="J103" s="306">
        <v>88</v>
      </c>
      <c r="K103" s="306">
        <v>37</v>
      </c>
      <c r="L103" s="306">
        <v>3</v>
      </c>
      <c r="M103" s="306">
        <v>47</v>
      </c>
      <c r="N103" s="306">
        <v>75</v>
      </c>
      <c r="O103" s="306">
        <v>3</v>
      </c>
      <c r="P103" s="306">
        <v>59</v>
      </c>
      <c r="Q103" s="306">
        <v>24</v>
      </c>
      <c r="R103" s="306">
        <v>38</v>
      </c>
      <c r="S103" s="306">
        <v>37</v>
      </c>
      <c r="T103" s="306">
        <v>19</v>
      </c>
      <c r="U103" s="306">
        <v>2</v>
      </c>
      <c r="V103" s="306">
        <v>39</v>
      </c>
      <c r="W103" s="306">
        <v>26</v>
      </c>
      <c r="X103" s="306">
        <v>1</v>
      </c>
      <c r="Y103" s="306">
        <v>33</v>
      </c>
      <c r="Z103" s="306">
        <v>2</v>
      </c>
      <c r="AA103" s="306">
        <v>5</v>
      </c>
      <c r="AB103" s="306">
        <v>20</v>
      </c>
      <c r="AC103" s="306">
        <v>12</v>
      </c>
    </row>
    <row r="104" spans="1:29">
      <c r="A104" s="779"/>
      <c r="B104" s="326" t="s">
        <v>333</v>
      </c>
      <c r="C104" s="306">
        <v>24</v>
      </c>
      <c r="D104" s="306">
        <v>285</v>
      </c>
      <c r="E104" s="306">
        <v>255</v>
      </c>
      <c r="F104" s="306">
        <v>20</v>
      </c>
      <c r="G104" s="306">
        <v>161</v>
      </c>
      <c r="H104" s="306">
        <v>120</v>
      </c>
      <c r="I104" s="306">
        <v>200</v>
      </c>
      <c r="J104" s="306">
        <v>68</v>
      </c>
      <c r="K104" s="306">
        <v>6</v>
      </c>
      <c r="L104" s="306">
        <v>2</v>
      </c>
      <c r="M104" s="306">
        <v>73</v>
      </c>
      <c r="N104" s="306">
        <v>92</v>
      </c>
      <c r="O104" s="306">
        <v>6</v>
      </c>
      <c r="P104" s="306">
        <v>80</v>
      </c>
      <c r="Q104" s="306">
        <v>27</v>
      </c>
      <c r="R104" s="306">
        <v>84</v>
      </c>
      <c r="S104" s="306">
        <v>29</v>
      </c>
      <c r="T104" s="306">
        <v>9</v>
      </c>
      <c r="U104" s="306">
        <v>5</v>
      </c>
      <c r="V104" s="306">
        <v>49</v>
      </c>
      <c r="W104" s="306">
        <v>25</v>
      </c>
      <c r="X104" s="306">
        <v>2</v>
      </c>
      <c r="Y104" s="306">
        <v>24</v>
      </c>
      <c r="Z104" s="306">
        <v>3</v>
      </c>
      <c r="AA104" s="306">
        <v>18</v>
      </c>
      <c r="AB104" s="306">
        <v>10</v>
      </c>
      <c r="AC104" s="306">
        <v>10</v>
      </c>
    </row>
    <row r="105" spans="1:29">
      <c r="A105" s="779"/>
      <c r="B105" s="326" t="s">
        <v>334</v>
      </c>
      <c r="C105" s="306">
        <v>10</v>
      </c>
      <c r="D105" s="306">
        <v>681</v>
      </c>
      <c r="E105" s="306">
        <v>459</v>
      </c>
      <c r="F105" s="306">
        <v>29</v>
      </c>
      <c r="G105" s="306">
        <v>237</v>
      </c>
      <c r="H105" s="306">
        <v>114</v>
      </c>
      <c r="I105" s="306">
        <v>232</v>
      </c>
      <c r="J105" s="306">
        <v>42</v>
      </c>
      <c r="K105" s="306" t="s">
        <v>523</v>
      </c>
      <c r="L105" s="306">
        <v>2</v>
      </c>
      <c r="M105" s="306">
        <v>258</v>
      </c>
      <c r="N105" s="306">
        <v>211</v>
      </c>
      <c r="O105" s="306">
        <v>8</v>
      </c>
      <c r="P105" s="306">
        <v>140</v>
      </c>
      <c r="Q105" s="306">
        <v>61</v>
      </c>
      <c r="R105" s="306">
        <v>114</v>
      </c>
      <c r="S105" s="306">
        <v>30</v>
      </c>
      <c r="T105" s="306" t="s">
        <v>523</v>
      </c>
      <c r="U105" s="306">
        <v>14</v>
      </c>
      <c r="V105" s="306">
        <v>101</v>
      </c>
      <c r="W105" s="306">
        <v>74</v>
      </c>
      <c r="X105" s="306">
        <v>4</v>
      </c>
      <c r="Y105" s="306">
        <v>62</v>
      </c>
      <c r="Z105" s="306">
        <v>14</v>
      </c>
      <c r="AA105" s="306">
        <v>49</v>
      </c>
      <c r="AB105" s="306">
        <v>14</v>
      </c>
      <c r="AC105" s="306">
        <v>9</v>
      </c>
    </row>
    <row r="106" spans="1:29">
      <c r="A106" s="779"/>
      <c r="B106" s="326" t="s">
        <v>335</v>
      </c>
      <c r="C106" s="306">
        <v>2</v>
      </c>
      <c r="D106" s="306">
        <v>584</v>
      </c>
      <c r="E106" s="306">
        <v>225</v>
      </c>
      <c r="F106" s="306">
        <v>10</v>
      </c>
      <c r="G106" s="306">
        <v>105</v>
      </c>
      <c r="H106" s="306">
        <v>42</v>
      </c>
      <c r="I106" s="306">
        <v>85</v>
      </c>
      <c r="J106" s="306">
        <v>4</v>
      </c>
      <c r="K106" s="306" t="s">
        <v>523</v>
      </c>
      <c r="L106" s="306" t="s">
        <v>523</v>
      </c>
      <c r="M106" s="306">
        <v>327</v>
      </c>
      <c r="N106" s="306">
        <v>153</v>
      </c>
      <c r="O106" s="306">
        <v>8</v>
      </c>
      <c r="P106" s="306">
        <v>99</v>
      </c>
      <c r="Q106" s="306">
        <v>40</v>
      </c>
      <c r="R106" s="306">
        <v>86</v>
      </c>
      <c r="S106" s="306">
        <v>6</v>
      </c>
      <c r="T106" s="306" t="s">
        <v>523</v>
      </c>
      <c r="U106" s="306">
        <v>3</v>
      </c>
      <c r="V106" s="306">
        <v>149</v>
      </c>
      <c r="W106" s="306">
        <v>81</v>
      </c>
      <c r="X106" s="306">
        <v>5</v>
      </c>
      <c r="Y106" s="306">
        <v>54</v>
      </c>
      <c r="Z106" s="306">
        <v>13</v>
      </c>
      <c r="AA106" s="306">
        <v>37</v>
      </c>
      <c r="AB106" s="306">
        <v>5</v>
      </c>
      <c r="AC106" s="306" t="s">
        <v>523</v>
      </c>
    </row>
    <row r="107" spans="1:29">
      <c r="A107" s="779"/>
      <c r="B107" s="326" t="s">
        <v>336</v>
      </c>
      <c r="C107" s="306">
        <v>1</v>
      </c>
      <c r="D107" s="306">
        <v>318</v>
      </c>
      <c r="E107" s="306">
        <v>103</v>
      </c>
      <c r="F107" s="306">
        <v>8</v>
      </c>
      <c r="G107" s="306">
        <v>39</v>
      </c>
      <c r="H107" s="306">
        <v>17</v>
      </c>
      <c r="I107" s="306">
        <v>22</v>
      </c>
      <c r="J107" s="306" t="s">
        <v>523</v>
      </c>
      <c r="K107" s="306" t="s">
        <v>523</v>
      </c>
      <c r="L107" s="306">
        <v>1</v>
      </c>
      <c r="M107" s="306">
        <v>279</v>
      </c>
      <c r="N107" s="306">
        <v>104</v>
      </c>
      <c r="O107" s="306">
        <v>9</v>
      </c>
      <c r="P107" s="306">
        <v>44</v>
      </c>
      <c r="Q107" s="306">
        <v>22</v>
      </c>
      <c r="R107" s="306">
        <v>32</v>
      </c>
      <c r="S107" s="306">
        <v>2</v>
      </c>
      <c r="T107" s="306" t="s">
        <v>523</v>
      </c>
      <c r="U107" s="306" t="s">
        <v>523</v>
      </c>
      <c r="V107" s="306">
        <v>171</v>
      </c>
      <c r="W107" s="306">
        <v>65</v>
      </c>
      <c r="X107" s="306">
        <v>3</v>
      </c>
      <c r="Y107" s="306">
        <v>36</v>
      </c>
      <c r="Z107" s="306">
        <v>7</v>
      </c>
      <c r="AA107" s="306">
        <v>19</v>
      </c>
      <c r="AB107" s="306">
        <v>3</v>
      </c>
      <c r="AC107" s="306" t="s">
        <v>523</v>
      </c>
    </row>
    <row r="108" spans="1:29">
      <c r="A108" s="779"/>
      <c r="B108" s="326" t="s">
        <v>337</v>
      </c>
      <c r="C108" s="306">
        <v>1</v>
      </c>
      <c r="D108" s="306">
        <v>339</v>
      </c>
      <c r="E108" s="306">
        <v>134</v>
      </c>
      <c r="F108" s="306">
        <v>5</v>
      </c>
      <c r="G108" s="306">
        <v>39</v>
      </c>
      <c r="H108" s="306">
        <v>20</v>
      </c>
      <c r="I108" s="306">
        <v>20</v>
      </c>
      <c r="J108" s="306" t="s">
        <v>523</v>
      </c>
      <c r="K108" s="306" t="s">
        <v>523</v>
      </c>
      <c r="L108" s="306" t="s">
        <v>523</v>
      </c>
      <c r="M108" s="306">
        <v>466</v>
      </c>
      <c r="N108" s="306">
        <v>217</v>
      </c>
      <c r="O108" s="306">
        <v>10</v>
      </c>
      <c r="P108" s="306">
        <v>79</v>
      </c>
      <c r="Q108" s="306">
        <v>33</v>
      </c>
      <c r="R108" s="306">
        <v>36</v>
      </c>
      <c r="S108" s="306">
        <v>2</v>
      </c>
      <c r="T108" s="306" t="s">
        <v>523</v>
      </c>
      <c r="U108" s="306" t="s">
        <v>523</v>
      </c>
      <c r="V108" s="306">
        <v>344</v>
      </c>
      <c r="W108" s="306">
        <v>152</v>
      </c>
      <c r="X108" s="306">
        <v>6</v>
      </c>
      <c r="Y108" s="306">
        <v>63</v>
      </c>
      <c r="Z108" s="306">
        <v>13</v>
      </c>
      <c r="AA108" s="306">
        <v>19</v>
      </c>
      <c r="AB108" s="306">
        <v>2</v>
      </c>
      <c r="AC108" s="306" t="s">
        <v>523</v>
      </c>
    </row>
    <row r="109" spans="1:29">
      <c r="A109" s="779"/>
      <c r="B109" s="326" t="s">
        <v>338</v>
      </c>
      <c r="C109" s="306" t="s">
        <v>523</v>
      </c>
      <c r="D109" s="306">
        <v>140</v>
      </c>
      <c r="E109" s="306">
        <v>65</v>
      </c>
      <c r="F109" s="306" t="s">
        <v>523</v>
      </c>
      <c r="G109" s="306">
        <v>22</v>
      </c>
      <c r="H109" s="306">
        <v>8</v>
      </c>
      <c r="I109" s="306">
        <v>4</v>
      </c>
      <c r="J109" s="306" t="s">
        <v>523</v>
      </c>
      <c r="K109" s="306" t="s">
        <v>523</v>
      </c>
      <c r="L109" s="306" t="s">
        <v>523</v>
      </c>
      <c r="M109" s="306">
        <v>261</v>
      </c>
      <c r="N109" s="306">
        <v>130</v>
      </c>
      <c r="O109" s="306">
        <v>5</v>
      </c>
      <c r="P109" s="306">
        <v>33</v>
      </c>
      <c r="Q109" s="306">
        <v>13</v>
      </c>
      <c r="R109" s="306">
        <v>17</v>
      </c>
      <c r="S109" s="306" t="s">
        <v>523</v>
      </c>
      <c r="T109" s="306" t="s">
        <v>523</v>
      </c>
      <c r="U109" s="306" t="s">
        <v>523</v>
      </c>
      <c r="V109" s="306">
        <v>246</v>
      </c>
      <c r="W109" s="306">
        <v>111</v>
      </c>
      <c r="X109" s="306">
        <v>4</v>
      </c>
      <c r="Y109" s="306">
        <v>31</v>
      </c>
      <c r="Z109" s="306">
        <v>8</v>
      </c>
      <c r="AA109" s="306">
        <v>18</v>
      </c>
      <c r="AB109" s="306">
        <v>2</v>
      </c>
      <c r="AC109" s="306" t="s">
        <v>523</v>
      </c>
    </row>
    <row r="110" spans="1:29">
      <c r="A110" s="779"/>
      <c r="B110" s="326" t="s">
        <v>339</v>
      </c>
      <c r="C110" s="306" t="s">
        <v>523</v>
      </c>
      <c r="D110" s="306">
        <v>68</v>
      </c>
      <c r="E110" s="306">
        <v>29</v>
      </c>
      <c r="F110" s="306">
        <v>1</v>
      </c>
      <c r="G110" s="306">
        <v>11</v>
      </c>
      <c r="H110" s="306">
        <v>1</v>
      </c>
      <c r="I110" s="306">
        <v>2</v>
      </c>
      <c r="J110" s="306" t="s">
        <v>523</v>
      </c>
      <c r="K110" s="306" t="s">
        <v>523</v>
      </c>
      <c r="L110" s="306" t="s">
        <v>523</v>
      </c>
      <c r="M110" s="306">
        <v>130</v>
      </c>
      <c r="N110" s="306">
        <v>61</v>
      </c>
      <c r="O110" s="306">
        <v>2</v>
      </c>
      <c r="P110" s="306">
        <v>16</v>
      </c>
      <c r="Q110" s="306">
        <v>7</v>
      </c>
      <c r="R110" s="306">
        <v>2</v>
      </c>
      <c r="S110" s="306" t="s">
        <v>523</v>
      </c>
      <c r="T110" s="306" t="s">
        <v>523</v>
      </c>
      <c r="U110" s="306" t="s">
        <v>523</v>
      </c>
      <c r="V110" s="306">
        <v>157</v>
      </c>
      <c r="W110" s="306">
        <v>76</v>
      </c>
      <c r="X110" s="306">
        <v>3</v>
      </c>
      <c r="Y110" s="306">
        <v>21</v>
      </c>
      <c r="Z110" s="306">
        <v>6</v>
      </c>
      <c r="AA110" s="306">
        <v>5</v>
      </c>
      <c r="AB110" s="306">
        <v>1</v>
      </c>
      <c r="AC110" s="306" t="s">
        <v>523</v>
      </c>
    </row>
    <row r="111" spans="1:29">
      <c r="A111" s="779"/>
      <c r="B111" s="326" t="s">
        <v>340</v>
      </c>
      <c r="C111" s="306" t="s">
        <v>523</v>
      </c>
      <c r="D111" s="306">
        <v>38</v>
      </c>
      <c r="E111" s="306">
        <v>21</v>
      </c>
      <c r="F111" s="306">
        <v>1</v>
      </c>
      <c r="G111" s="306" t="s">
        <v>523</v>
      </c>
      <c r="H111" s="306" t="s">
        <v>523</v>
      </c>
      <c r="I111" s="306" t="s">
        <v>523</v>
      </c>
      <c r="J111" s="306" t="s">
        <v>523</v>
      </c>
      <c r="K111" s="306" t="s">
        <v>523</v>
      </c>
      <c r="L111" s="306" t="s">
        <v>523</v>
      </c>
      <c r="M111" s="306">
        <v>92</v>
      </c>
      <c r="N111" s="306">
        <v>46</v>
      </c>
      <c r="O111" s="306">
        <v>1</v>
      </c>
      <c r="P111" s="306">
        <v>10</v>
      </c>
      <c r="Q111" s="306">
        <v>1</v>
      </c>
      <c r="R111" s="306">
        <v>1</v>
      </c>
      <c r="S111" s="306" t="s">
        <v>523</v>
      </c>
      <c r="T111" s="306" t="s">
        <v>523</v>
      </c>
      <c r="U111" s="306" t="s">
        <v>523</v>
      </c>
      <c r="V111" s="306">
        <v>99</v>
      </c>
      <c r="W111" s="306">
        <v>46</v>
      </c>
      <c r="X111" s="306">
        <v>5</v>
      </c>
      <c r="Y111" s="306">
        <v>11</v>
      </c>
      <c r="Z111" s="306">
        <v>3</v>
      </c>
      <c r="AA111" s="306">
        <v>6</v>
      </c>
      <c r="AB111" s="306" t="s">
        <v>523</v>
      </c>
      <c r="AC111" s="306" t="s">
        <v>523</v>
      </c>
    </row>
    <row r="112" spans="1:29">
      <c r="A112" s="779"/>
      <c r="B112" s="326" t="s">
        <v>341</v>
      </c>
      <c r="C112" s="306" t="s">
        <v>523</v>
      </c>
      <c r="D112" s="306">
        <v>50</v>
      </c>
      <c r="E112" s="306">
        <v>21</v>
      </c>
      <c r="F112" s="306" t="s">
        <v>523</v>
      </c>
      <c r="G112" s="306">
        <v>1</v>
      </c>
      <c r="H112" s="306">
        <v>1</v>
      </c>
      <c r="I112" s="306" t="s">
        <v>523</v>
      </c>
      <c r="J112" s="306" t="s">
        <v>523</v>
      </c>
      <c r="K112" s="306" t="s">
        <v>523</v>
      </c>
      <c r="L112" s="306" t="s">
        <v>523</v>
      </c>
      <c r="M112" s="306">
        <v>115</v>
      </c>
      <c r="N112" s="306">
        <v>55</v>
      </c>
      <c r="O112" s="306">
        <v>1</v>
      </c>
      <c r="P112" s="306">
        <v>10</v>
      </c>
      <c r="Q112" s="306">
        <v>1</v>
      </c>
      <c r="R112" s="306">
        <v>1</v>
      </c>
      <c r="S112" s="306" t="s">
        <v>523</v>
      </c>
      <c r="T112" s="306" t="s">
        <v>523</v>
      </c>
      <c r="U112" s="306" t="s">
        <v>523</v>
      </c>
      <c r="V112" s="306">
        <v>166</v>
      </c>
      <c r="W112" s="306">
        <v>69</v>
      </c>
      <c r="X112" s="306">
        <v>8</v>
      </c>
      <c r="Y112" s="306">
        <v>8</v>
      </c>
      <c r="Z112" s="306">
        <v>9</v>
      </c>
      <c r="AA112" s="306">
        <v>2</v>
      </c>
      <c r="AB112" s="306" t="s">
        <v>523</v>
      </c>
      <c r="AC112" s="306" t="s">
        <v>523</v>
      </c>
    </row>
    <row r="113" spans="1:29">
      <c r="A113" s="779"/>
      <c r="B113" s="326" t="s">
        <v>342</v>
      </c>
      <c r="C113" s="306" t="s">
        <v>523</v>
      </c>
      <c r="D113" s="306">
        <v>20</v>
      </c>
      <c r="E113" s="306">
        <v>6</v>
      </c>
      <c r="F113" s="306" t="s">
        <v>523</v>
      </c>
      <c r="G113" s="306">
        <v>3</v>
      </c>
      <c r="H113" s="306" t="s">
        <v>523</v>
      </c>
      <c r="I113" s="306" t="s">
        <v>523</v>
      </c>
      <c r="J113" s="306" t="s">
        <v>523</v>
      </c>
      <c r="K113" s="306" t="s">
        <v>523</v>
      </c>
      <c r="L113" s="306" t="s">
        <v>523</v>
      </c>
      <c r="M113" s="306">
        <v>31</v>
      </c>
      <c r="N113" s="306">
        <v>11</v>
      </c>
      <c r="O113" s="306">
        <v>4</v>
      </c>
      <c r="P113" s="306">
        <v>1</v>
      </c>
      <c r="Q113" s="306" t="s">
        <v>523</v>
      </c>
      <c r="R113" s="306" t="s">
        <v>523</v>
      </c>
      <c r="S113" s="306" t="s">
        <v>523</v>
      </c>
      <c r="T113" s="306" t="s">
        <v>523</v>
      </c>
      <c r="U113" s="306" t="s">
        <v>523</v>
      </c>
      <c r="V113" s="306">
        <v>47</v>
      </c>
      <c r="W113" s="306">
        <v>18</v>
      </c>
      <c r="X113" s="306" t="s">
        <v>523</v>
      </c>
      <c r="Y113" s="306">
        <v>3</v>
      </c>
      <c r="Z113" s="306" t="s">
        <v>523</v>
      </c>
      <c r="AA113" s="306" t="s">
        <v>523</v>
      </c>
      <c r="AB113" s="306" t="s">
        <v>523</v>
      </c>
      <c r="AC113" s="306" t="s">
        <v>523</v>
      </c>
    </row>
    <row r="114" spans="1:29">
      <c r="A114" s="779"/>
      <c r="B114" s="326" t="s">
        <v>527</v>
      </c>
      <c r="C114" s="306"/>
      <c r="D114" s="306">
        <f>D115+D116</f>
        <v>3</v>
      </c>
      <c r="E114" s="306"/>
      <c r="F114" s="306"/>
      <c r="G114" s="306"/>
      <c r="H114" s="306"/>
      <c r="I114" s="306"/>
      <c r="J114" s="306"/>
      <c r="K114" s="306"/>
      <c r="L114" s="306"/>
      <c r="M114" s="306">
        <f>M115+M116</f>
        <v>6</v>
      </c>
      <c r="N114" s="306"/>
      <c r="O114" s="306"/>
      <c r="P114" s="306"/>
      <c r="Q114" s="306"/>
      <c r="R114" s="306"/>
      <c r="S114" s="306"/>
      <c r="T114" s="306"/>
      <c r="U114" s="306"/>
      <c r="V114" s="306">
        <f t="shared" ref="V114:W114" si="4">V115+V116</f>
        <v>7</v>
      </c>
      <c r="W114" s="306">
        <f t="shared" si="4"/>
        <v>2</v>
      </c>
      <c r="X114" s="306"/>
      <c r="Y114" s="306"/>
      <c r="Z114" s="306"/>
      <c r="AA114" s="306"/>
      <c r="AB114" s="306"/>
      <c r="AC114" s="306"/>
    </row>
    <row r="115" spans="1:29">
      <c r="A115" s="779"/>
      <c r="B115" s="327" t="s">
        <v>344</v>
      </c>
      <c r="C115" s="306" t="s">
        <v>523</v>
      </c>
      <c r="D115" s="306">
        <v>1</v>
      </c>
      <c r="E115" s="306" t="s">
        <v>523</v>
      </c>
      <c r="F115" s="306" t="s">
        <v>523</v>
      </c>
      <c r="G115" s="306" t="s">
        <v>523</v>
      </c>
      <c r="H115" s="306" t="s">
        <v>523</v>
      </c>
      <c r="I115" s="306" t="s">
        <v>523</v>
      </c>
      <c r="J115" s="306" t="s">
        <v>523</v>
      </c>
      <c r="K115" s="306" t="s">
        <v>523</v>
      </c>
      <c r="L115" s="306" t="s">
        <v>523</v>
      </c>
      <c r="M115" s="306">
        <v>3</v>
      </c>
      <c r="N115" s="306" t="s">
        <v>523</v>
      </c>
      <c r="O115" s="306" t="s">
        <v>523</v>
      </c>
      <c r="P115" s="306" t="s">
        <v>523</v>
      </c>
      <c r="Q115" s="306" t="s">
        <v>523</v>
      </c>
      <c r="R115" s="306" t="s">
        <v>523</v>
      </c>
      <c r="S115" s="306" t="s">
        <v>523</v>
      </c>
      <c r="T115" s="306" t="s">
        <v>523</v>
      </c>
      <c r="U115" s="306" t="s">
        <v>523</v>
      </c>
      <c r="V115" s="306">
        <v>4</v>
      </c>
      <c r="W115" s="306">
        <v>1</v>
      </c>
      <c r="X115" s="306" t="s">
        <v>523</v>
      </c>
      <c r="Y115" s="306" t="s">
        <v>523</v>
      </c>
      <c r="Z115" s="306" t="s">
        <v>523</v>
      </c>
      <c r="AA115" s="306" t="s">
        <v>523</v>
      </c>
      <c r="AB115" s="306" t="s">
        <v>523</v>
      </c>
      <c r="AC115" s="306" t="s">
        <v>523</v>
      </c>
    </row>
    <row r="116" spans="1:29">
      <c r="A116" s="779"/>
      <c r="B116" s="327" t="s">
        <v>528</v>
      </c>
      <c r="C116" s="306" t="s">
        <v>523</v>
      </c>
      <c r="D116" s="306">
        <v>2</v>
      </c>
      <c r="E116" s="306" t="s">
        <v>523</v>
      </c>
      <c r="F116" s="306" t="s">
        <v>523</v>
      </c>
      <c r="G116" s="306" t="s">
        <v>523</v>
      </c>
      <c r="H116" s="306" t="s">
        <v>523</v>
      </c>
      <c r="I116" s="306" t="s">
        <v>523</v>
      </c>
      <c r="J116" s="306" t="s">
        <v>523</v>
      </c>
      <c r="K116" s="306" t="s">
        <v>523</v>
      </c>
      <c r="L116" s="306" t="s">
        <v>523</v>
      </c>
      <c r="M116" s="306">
        <v>3</v>
      </c>
      <c r="N116" s="306" t="s">
        <v>523</v>
      </c>
      <c r="O116" s="306" t="s">
        <v>523</v>
      </c>
      <c r="P116" s="306" t="s">
        <v>523</v>
      </c>
      <c r="Q116" s="306" t="s">
        <v>523</v>
      </c>
      <c r="R116" s="306" t="s">
        <v>523</v>
      </c>
      <c r="S116" s="306" t="s">
        <v>523</v>
      </c>
      <c r="T116" s="306" t="s">
        <v>523</v>
      </c>
      <c r="U116" s="306" t="s">
        <v>523</v>
      </c>
      <c r="V116" s="306">
        <v>3</v>
      </c>
      <c r="W116" s="306">
        <v>1</v>
      </c>
      <c r="X116" s="306" t="s">
        <v>523</v>
      </c>
      <c r="Y116" s="306" t="s">
        <v>523</v>
      </c>
      <c r="Z116" s="306" t="s">
        <v>523</v>
      </c>
      <c r="AA116" s="306" t="s">
        <v>523</v>
      </c>
      <c r="AB116" s="306" t="s">
        <v>523</v>
      </c>
      <c r="AC116" s="306" t="s">
        <v>523</v>
      </c>
    </row>
    <row r="117" spans="1:29">
      <c r="A117" s="778" t="s">
        <v>529</v>
      </c>
      <c r="B117" s="640" t="s">
        <v>7</v>
      </c>
      <c r="C117" s="319">
        <v>2922</v>
      </c>
      <c r="D117" s="319">
        <v>66856</v>
      </c>
      <c r="E117" s="319">
        <v>35167</v>
      </c>
      <c r="F117" s="319">
        <v>3165</v>
      </c>
      <c r="G117" s="319">
        <v>11032</v>
      </c>
      <c r="H117" s="319">
        <v>11049</v>
      </c>
      <c r="I117" s="319">
        <v>9998</v>
      </c>
      <c r="J117" s="319">
        <v>4214</v>
      </c>
      <c r="K117" s="319">
        <v>500</v>
      </c>
      <c r="L117" s="319">
        <v>3297</v>
      </c>
      <c r="M117" s="319">
        <v>84821</v>
      </c>
      <c r="N117" s="319">
        <v>45934</v>
      </c>
      <c r="O117" s="319">
        <v>3907</v>
      </c>
      <c r="P117" s="319">
        <v>13395</v>
      </c>
      <c r="Q117" s="319">
        <v>14092</v>
      </c>
      <c r="R117" s="319">
        <v>10534</v>
      </c>
      <c r="S117" s="319">
        <v>4040</v>
      </c>
      <c r="T117" s="319">
        <v>553</v>
      </c>
      <c r="U117" s="319">
        <v>3981</v>
      </c>
      <c r="V117" s="319">
        <v>85420</v>
      </c>
      <c r="W117" s="319">
        <v>43617</v>
      </c>
      <c r="X117" s="319">
        <v>4221</v>
      </c>
      <c r="Y117" s="319">
        <v>15635</v>
      </c>
      <c r="Z117" s="319">
        <v>17464</v>
      </c>
      <c r="AA117" s="319">
        <v>10575</v>
      </c>
      <c r="AB117" s="319">
        <v>4547</v>
      </c>
      <c r="AC117" s="319">
        <v>726</v>
      </c>
    </row>
    <row r="118" spans="1:29">
      <c r="A118" s="778"/>
      <c r="B118" s="304" t="s">
        <v>351</v>
      </c>
      <c r="C118" s="319">
        <v>20</v>
      </c>
      <c r="D118" s="319">
        <v>276</v>
      </c>
      <c r="E118" s="319">
        <v>175</v>
      </c>
      <c r="F118" s="319">
        <v>34</v>
      </c>
      <c r="G118" s="319">
        <v>56</v>
      </c>
      <c r="H118" s="319">
        <v>58</v>
      </c>
      <c r="I118" s="319">
        <v>42</v>
      </c>
      <c r="J118" s="319">
        <v>23</v>
      </c>
      <c r="K118" s="319">
        <v>0</v>
      </c>
      <c r="L118" s="319">
        <v>17</v>
      </c>
      <c r="M118" s="319">
        <v>201</v>
      </c>
      <c r="N118" s="319">
        <v>203</v>
      </c>
      <c r="O118" s="319">
        <v>16</v>
      </c>
      <c r="P118" s="319">
        <v>35</v>
      </c>
      <c r="Q118" s="319">
        <v>17</v>
      </c>
      <c r="R118" s="319">
        <v>40</v>
      </c>
      <c r="S118" s="319">
        <v>18</v>
      </c>
      <c r="T118" s="319">
        <v>0</v>
      </c>
      <c r="U118" s="319">
        <v>9</v>
      </c>
      <c r="V118" s="319">
        <v>132</v>
      </c>
      <c r="W118" s="319">
        <v>108</v>
      </c>
      <c r="X118" s="319">
        <v>5</v>
      </c>
      <c r="Y118" s="319">
        <v>33</v>
      </c>
      <c r="Z118" s="319">
        <v>8</v>
      </c>
      <c r="AA118" s="319">
        <v>28</v>
      </c>
      <c r="AB118" s="319">
        <v>12</v>
      </c>
      <c r="AC118" s="319">
        <v>0</v>
      </c>
    </row>
    <row r="119" spans="1:29">
      <c r="A119" s="778"/>
      <c r="B119" s="304" t="s">
        <v>352</v>
      </c>
      <c r="C119" s="319">
        <v>354</v>
      </c>
      <c r="D119" s="319">
        <v>1555</v>
      </c>
      <c r="E119" s="319">
        <v>1276</v>
      </c>
      <c r="F119" s="319">
        <v>354</v>
      </c>
      <c r="G119" s="319">
        <v>529</v>
      </c>
      <c r="H119" s="319">
        <v>547</v>
      </c>
      <c r="I119" s="319">
        <v>599</v>
      </c>
      <c r="J119" s="319">
        <v>325</v>
      </c>
      <c r="K119" s="319">
        <v>13</v>
      </c>
      <c r="L119" s="319">
        <v>180</v>
      </c>
      <c r="M119" s="319">
        <v>1058</v>
      </c>
      <c r="N119" s="319">
        <v>1121</v>
      </c>
      <c r="O119" s="319">
        <v>189</v>
      </c>
      <c r="P119" s="319">
        <v>347</v>
      </c>
      <c r="Q119" s="319">
        <v>184</v>
      </c>
      <c r="R119" s="319">
        <v>373</v>
      </c>
      <c r="S119" s="319">
        <v>190</v>
      </c>
      <c r="T119" s="319">
        <v>4</v>
      </c>
      <c r="U119" s="319">
        <v>66</v>
      </c>
      <c r="V119" s="319">
        <v>872</v>
      </c>
      <c r="W119" s="319">
        <v>618</v>
      </c>
      <c r="X119" s="319">
        <v>93</v>
      </c>
      <c r="Y119" s="319">
        <v>277</v>
      </c>
      <c r="Z119" s="319">
        <v>121</v>
      </c>
      <c r="AA119" s="319">
        <v>236</v>
      </c>
      <c r="AB119" s="319">
        <v>115</v>
      </c>
      <c r="AC119" s="319">
        <v>3</v>
      </c>
    </row>
    <row r="120" spans="1:29">
      <c r="A120" s="778"/>
      <c r="B120" s="304" t="s">
        <v>353</v>
      </c>
      <c r="C120" s="319">
        <v>422</v>
      </c>
      <c r="D120" s="319">
        <v>1490</v>
      </c>
      <c r="E120" s="319">
        <v>1463</v>
      </c>
      <c r="F120" s="319">
        <v>496</v>
      </c>
      <c r="G120" s="319">
        <v>610</v>
      </c>
      <c r="H120" s="319">
        <v>751</v>
      </c>
      <c r="I120" s="319">
        <v>711</v>
      </c>
      <c r="J120" s="319">
        <v>456</v>
      </c>
      <c r="K120" s="319">
        <v>29</v>
      </c>
      <c r="L120" s="319">
        <v>314</v>
      </c>
      <c r="M120" s="319">
        <v>960</v>
      </c>
      <c r="N120" s="319">
        <v>1194</v>
      </c>
      <c r="O120" s="319">
        <v>238</v>
      </c>
      <c r="P120" s="319">
        <v>322</v>
      </c>
      <c r="Q120" s="319">
        <v>284</v>
      </c>
      <c r="R120" s="319">
        <v>493</v>
      </c>
      <c r="S120" s="319">
        <v>185</v>
      </c>
      <c r="T120" s="319">
        <v>27</v>
      </c>
      <c r="U120" s="319">
        <v>171</v>
      </c>
      <c r="V120" s="319">
        <v>990</v>
      </c>
      <c r="W120" s="319">
        <v>768</v>
      </c>
      <c r="X120" s="319">
        <v>128</v>
      </c>
      <c r="Y120" s="319">
        <v>350</v>
      </c>
      <c r="Z120" s="319">
        <v>182</v>
      </c>
      <c r="AA120" s="319">
        <v>362</v>
      </c>
      <c r="AB120" s="319">
        <v>152</v>
      </c>
      <c r="AC120" s="319">
        <v>11</v>
      </c>
    </row>
    <row r="121" spans="1:29">
      <c r="A121" s="778"/>
      <c r="B121" s="304" t="s">
        <v>354</v>
      </c>
      <c r="C121" s="319">
        <v>676</v>
      </c>
      <c r="D121" s="319">
        <v>4776</v>
      </c>
      <c r="E121" s="319">
        <v>4284</v>
      </c>
      <c r="F121" s="319">
        <v>703</v>
      </c>
      <c r="G121" s="319">
        <v>1808</v>
      </c>
      <c r="H121" s="319">
        <v>2219</v>
      </c>
      <c r="I121" s="319">
        <v>2104</v>
      </c>
      <c r="J121" s="319">
        <v>994</v>
      </c>
      <c r="K121" s="319">
        <v>244</v>
      </c>
      <c r="L121" s="319">
        <v>704</v>
      </c>
      <c r="M121" s="319">
        <v>2511</v>
      </c>
      <c r="N121" s="319">
        <v>2981</v>
      </c>
      <c r="O121" s="319">
        <v>472</v>
      </c>
      <c r="P121" s="319">
        <v>940</v>
      </c>
      <c r="Q121" s="319">
        <v>1299</v>
      </c>
      <c r="R121" s="319">
        <v>1422</v>
      </c>
      <c r="S121" s="319">
        <v>694</v>
      </c>
      <c r="T121" s="319">
        <v>133</v>
      </c>
      <c r="U121" s="319">
        <v>641</v>
      </c>
      <c r="V121" s="319">
        <v>2144</v>
      </c>
      <c r="W121" s="319">
        <v>1860</v>
      </c>
      <c r="X121" s="319">
        <v>415</v>
      </c>
      <c r="Y121" s="319">
        <v>856</v>
      </c>
      <c r="Z121" s="319">
        <v>660</v>
      </c>
      <c r="AA121" s="319">
        <v>1203</v>
      </c>
      <c r="AB121" s="319">
        <v>452</v>
      </c>
      <c r="AC121" s="319">
        <v>83</v>
      </c>
    </row>
    <row r="122" spans="1:29">
      <c r="A122" s="778"/>
      <c r="B122" s="304" t="s">
        <v>355</v>
      </c>
      <c r="C122" s="319">
        <v>672</v>
      </c>
      <c r="D122" s="319">
        <v>13088</v>
      </c>
      <c r="E122" s="319">
        <v>7159</v>
      </c>
      <c r="F122" s="319">
        <v>718</v>
      </c>
      <c r="G122" s="319">
        <v>2825</v>
      </c>
      <c r="H122" s="319">
        <v>3254</v>
      </c>
      <c r="I122" s="319">
        <v>3000</v>
      </c>
      <c r="J122" s="319">
        <v>1399</v>
      </c>
      <c r="K122" s="319">
        <v>189</v>
      </c>
      <c r="L122" s="319">
        <v>824</v>
      </c>
      <c r="M122" s="319">
        <v>7325</v>
      </c>
      <c r="N122" s="319">
        <v>5099</v>
      </c>
      <c r="O122" s="319">
        <v>625</v>
      </c>
      <c r="P122" s="319">
        <v>2461</v>
      </c>
      <c r="Q122" s="319">
        <v>2831</v>
      </c>
      <c r="R122" s="319">
        <v>2137</v>
      </c>
      <c r="S122" s="319">
        <v>1225</v>
      </c>
      <c r="T122" s="319">
        <v>267</v>
      </c>
      <c r="U122" s="319">
        <v>846</v>
      </c>
      <c r="V122" s="319">
        <v>4569</v>
      </c>
      <c r="W122" s="319">
        <v>3517</v>
      </c>
      <c r="X122" s="319">
        <v>635</v>
      </c>
      <c r="Y122" s="319">
        <v>1967</v>
      </c>
      <c r="Z122" s="319">
        <v>2374</v>
      </c>
      <c r="AA122" s="319">
        <v>1841</v>
      </c>
      <c r="AB122" s="319">
        <v>1217</v>
      </c>
      <c r="AC122" s="319">
        <v>284</v>
      </c>
    </row>
    <row r="123" spans="1:29">
      <c r="A123" s="778"/>
      <c r="B123" s="304" t="s">
        <v>356</v>
      </c>
      <c r="C123" s="319">
        <v>312</v>
      </c>
      <c r="D123" s="319">
        <v>10647</v>
      </c>
      <c r="E123" s="319">
        <v>4361</v>
      </c>
      <c r="F123" s="319">
        <v>344</v>
      </c>
      <c r="G123" s="319">
        <v>1601</v>
      </c>
      <c r="H123" s="319">
        <v>1879</v>
      </c>
      <c r="I123" s="319">
        <v>1485</v>
      </c>
      <c r="J123" s="319">
        <v>425</v>
      </c>
      <c r="K123" s="319">
        <v>24</v>
      </c>
      <c r="L123" s="319">
        <v>315</v>
      </c>
      <c r="M123" s="319">
        <v>10431</v>
      </c>
      <c r="N123" s="319">
        <v>4907</v>
      </c>
      <c r="O123" s="319">
        <v>532</v>
      </c>
      <c r="P123" s="319">
        <v>2030</v>
      </c>
      <c r="Q123" s="319">
        <v>2947</v>
      </c>
      <c r="R123" s="319">
        <v>1959</v>
      </c>
      <c r="S123" s="319">
        <v>651</v>
      </c>
      <c r="T123" s="319">
        <v>122</v>
      </c>
      <c r="U123" s="319">
        <v>517</v>
      </c>
      <c r="V123" s="319">
        <v>7299</v>
      </c>
      <c r="W123" s="319">
        <v>3412</v>
      </c>
      <c r="X123" s="319">
        <v>504</v>
      </c>
      <c r="Y123" s="319">
        <v>1733</v>
      </c>
      <c r="Z123" s="319">
        <v>2666</v>
      </c>
      <c r="AA123" s="319">
        <v>1556</v>
      </c>
      <c r="AB123" s="319">
        <v>719</v>
      </c>
      <c r="AC123" s="319">
        <v>237</v>
      </c>
    </row>
    <row r="124" spans="1:29">
      <c r="A124" s="778"/>
      <c r="B124" s="304" t="s">
        <v>357</v>
      </c>
      <c r="C124" s="319">
        <v>133</v>
      </c>
      <c r="D124" s="319">
        <v>7579</v>
      </c>
      <c r="E124" s="319">
        <v>3596</v>
      </c>
      <c r="F124" s="319">
        <v>199</v>
      </c>
      <c r="G124" s="319">
        <v>1143</v>
      </c>
      <c r="H124" s="319">
        <v>698</v>
      </c>
      <c r="I124" s="319">
        <v>495</v>
      </c>
      <c r="J124" s="319">
        <v>412</v>
      </c>
      <c r="K124" s="319" t="s">
        <v>523</v>
      </c>
      <c r="L124" s="319">
        <v>248</v>
      </c>
      <c r="M124" s="319">
        <v>10817</v>
      </c>
      <c r="N124" s="319">
        <v>4989</v>
      </c>
      <c r="O124" s="319">
        <v>453</v>
      </c>
      <c r="P124" s="319">
        <v>1760</v>
      </c>
      <c r="Q124" s="319">
        <v>2108</v>
      </c>
      <c r="R124" s="319">
        <v>1436</v>
      </c>
      <c r="S124" s="319">
        <v>313</v>
      </c>
      <c r="T124" s="319" t="s">
        <v>523</v>
      </c>
      <c r="U124" s="319">
        <v>329</v>
      </c>
      <c r="V124" s="319">
        <v>9174</v>
      </c>
      <c r="W124" s="319">
        <v>4016</v>
      </c>
      <c r="X124" s="319">
        <v>402</v>
      </c>
      <c r="Y124" s="319">
        <v>2329</v>
      </c>
      <c r="Z124" s="319">
        <v>2573</v>
      </c>
      <c r="AA124" s="319">
        <v>1155</v>
      </c>
      <c r="AB124" s="319">
        <v>489</v>
      </c>
      <c r="AC124" s="319">
        <v>108</v>
      </c>
    </row>
    <row r="125" spans="1:29">
      <c r="A125" s="778"/>
      <c r="B125" s="304" t="s">
        <v>358</v>
      </c>
      <c r="C125" s="319">
        <v>127</v>
      </c>
      <c r="D125" s="319">
        <v>5861</v>
      </c>
      <c r="E125" s="319">
        <v>2985</v>
      </c>
      <c r="F125" s="319">
        <v>137</v>
      </c>
      <c r="G125" s="319">
        <v>784</v>
      </c>
      <c r="H125" s="319">
        <v>853</v>
      </c>
      <c r="I125" s="319">
        <v>653</v>
      </c>
      <c r="J125" s="319">
        <v>127</v>
      </c>
      <c r="K125" s="319" t="s">
        <v>523</v>
      </c>
      <c r="L125" s="319">
        <v>231</v>
      </c>
      <c r="M125" s="319">
        <v>9382</v>
      </c>
      <c r="N125" s="319">
        <v>4751</v>
      </c>
      <c r="O125" s="319">
        <v>229</v>
      </c>
      <c r="P125" s="319">
        <v>1598</v>
      </c>
      <c r="Q125" s="319">
        <v>1171</v>
      </c>
      <c r="R125" s="319">
        <v>774</v>
      </c>
      <c r="S125" s="319">
        <v>446</v>
      </c>
      <c r="T125" s="319" t="s">
        <v>523</v>
      </c>
      <c r="U125" s="319">
        <v>214</v>
      </c>
      <c r="V125" s="319">
        <v>8664</v>
      </c>
      <c r="W125" s="319">
        <v>4003</v>
      </c>
      <c r="X125" s="319">
        <v>367</v>
      </c>
      <c r="Y125" s="319">
        <v>1648</v>
      </c>
      <c r="Z125" s="319">
        <v>2357</v>
      </c>
      <c r="AA125" s="319">
        <v>1120</v>
      </c>
      <c r="AB125" s="319">
        <v>532</v>
      </c>
      <c r="AC125" s="319" t="s">
        <v>523</v>
      </c>
    </row>
    <row r="126" spans="1:29">
      <c r="A126" s="778"/>
      <c r="B126" s="304" t="s">
        <v>359</v>
      </c>
      <c r="C126" s="319">
        <v>207</v>
      </c>
      <c r="D126" s="319">
        <v>21584</v>
      </c>
      <c r="E126" s="319">
        <v>9869</v>
      </c>
      <c r="F126" s="319">
        <v>180</v>
      </c>
      <c r="G126" s="319">
        <v>1677</v>
      </c>
      <c r="H126" s="319">
        <v>791</v>
      </c>
      <c r="I126" s="319">
        <v>910</v>
      </c>
      <c r="J126" s="319">
        <v>52</v>
      </c>
      <c r="K126" s="319" t="s">
        <v>523</v>
      </c>
      <c r="L126" s="319">
        <v>464</v>
      </c>
      <c r="M126" s="319">
        <v>42136</v>
      </c>
      <c r="N126" s="319">
        <v>20688</v>
      </c>
      <c r="O126" s="319">
        <v>1154</v>
      </c>
      <c r="P126" s="319">
        <v>3903</v>
      </c>
      <c r="Q126" s="319">
        <v>3251</v>
      </c>
      <c r="R126" s="319">
        <v>1900</v>
      </c>
      <c r="S126" s="319">
        <v>320</v>
      </c>
      <c r="T126" s="319" t="s">
        <v>523</v>
      </c>
      <c r="U126" s="319">
        <v>1189</v>
      </c>
      <c r="V126" s="319">
        <v>51578</v>
      </c>
      <c r="W126" s="319">
        <v>25315</v>
      </c>
      <c r="X126" s="319">
        <v>1672</v>
      </c>
      <c r="Y126" s="319">
        <v>6441</v>
      </c>
      <c r="Z126" s="319">
        <v>6524</v>
      </c>
      <c r="AA126" s="319">
        <v>3073</v>
      </c>
      <c r="AB126" s="319">
        <v>858</v>
      </c>
      <c r="AC126" s="319" t="s">
        <v>523</v>
      </c>
    </row>
    <row r="127" spans="1:29">
      <c r="A127" s="779" t="s">
        <v>361</v>
      </c>
      <c r="B127" s="301" t="s">
        <v>7</v>
      </c>
      <c r="C127" s="306">
        <v>485</v>
      </c>
      <c r="D127" s="306">
        <v>4214</v>
      </c>
      <c r="E127" s="306">
        <v>2932</v>
      </c>
      <c r="F127" s="306">
        <v>550</v>
      </c>
      <c r="G127" s="306">
        <v>1130</v>
      </c>
      <c r="H127" s="306">
        <v>1239</v>
      </c>
      <c r="I127" s="306">
        <v>1172</v>
      </c>
      <c r="J127" s="306">
        <v>605</v>
      </c>
      <c r="K127" s="306">
        <v>63</v>
      </c>
      <c r="L127" s="306">
        <v>389</v>
      </c>
      <c r="M127" s="306">
        <v>3360</v>
      </c>
      <c r="N127" s="306">
        <v>2708</v>
      </c>
      <c r="O127" s="306">
        <v>353</v>
      </c>
      <c r="P127" s="306">
        <v>865</v>
      </c>
      <c r="Q127" s="306">
        <v>820</v>
      </c>
      <c r="R127" s="306">
        <v>911</v>
      </c>
      <c r="S127" s="306">
        <v>415</v>
      </c>
      <c r="T127" s="306">
        <v>52</v>
      </c>
      <c r="U127" s="306">
        <v>286</v>
      </c>
      <c r="V127" s="306">
        <v>2842</v>
      </c>
      <c r="W127" s="306">
        <v>1826</v>
      </c>
      <c r="X127" s="306">
        <v>251</v>
      </c>
      <c r="Y127" s="306">
        <v>783</v>
      </c>
      <c r="Z127" s="306">
        <v>683</v>
      </c>
      <c r="AA127" s="306">
        <v>716</v>
      </c>
      <c r="AB127" s="306">
        <v>330</v>
      </c>
      <c r="AC127" s="306">
        <v>50</v>
      </c>
    </row>
    <row r="128" spans="1:29">
      <c r="A128" s="779"/>
      <c r="B128" s="326" t="s">
        <v>351</v>
      </c>
      <c r="C128" s="306">
        <v>28</v>
      </c>
      <c r="D128" s="306">
        <v>433</v>
      </c>
      <c r="E128" s="306">
        <v>277</v>
      </c>
      <c r="F128" s="306">
        <v>51</v>
      </c>
      <c r="G128" s="306">
        <v>91</v>
      </c>
      <c r="H128" s="306">
        <v>76</v>
      </c>
      <c r="I128" s="306">
        <v>64</v>
      </c>
      <c r="J128" s="306">
        <v>32</v>
      </c>
      <c r="K128" s="306">
        <v>0</v>
      </c>
      <c r="L128" s="306">
        <v>23</v>
      </c>
      <c r="M128" s="306">
        <v>315</v>
      </c>
      <c r="N128" s="306">
        <v>322</v>
      </c>
      <c r="O128" s="306">
        <v>25</v>
      </c>
      <c r="P128" s="306">
        <v>55</v>
      </c>
      <c r="Q128" s="306">
        <v>24</v>
      </c>
      <c r="R128" s="306">
        <v>56</v>
      </c>
      <c r="S128" s="306">
        <v>22</v>
      </c>
      <c r="T128" s="306">
        <v>0</v>
      </c>
      <c r="U128" s="306">
        <v>11</v>
      </c>
      <c r="V128" s="306">
        <v>202</v>
      </c>
      <c r="W128" s="306">
        <v>175</v>
      </c>
      <c r="X128" s="306">
        <v>6</v>
      </c>
      <c r="Y128" s="306">
        <v>47</v>
      </c>
      <c r="Z128" s="306">
        <v>11</v>
      </c>
      <c r="AA128" s="306">
        <v>40</v>
      </c>
      <c r="AB128" s="306">
        <v>16</v>
      </c>
      <c r="AC128" s="306">
        <v>0</v>
      </c>
    </row>
    <row r="129" spans="1:29">
      <c r="A129" s="779"/>
      <c r="B129" s="326" t="s">
        <v>352</v>
      </c>
      <c r="C129" s="306">
        <v>179</v>
      </c>
      <c r="D129" s="306">
        <v>836</v>
      </c>
      <c r="E129" s="306">
        <v>693</v>
      </c>
      <c r="F129" s="306">
        <v>190</v>
      </c>
      <c r="G129" s="306">
        <v>293</v>
      </c>
      <c r="H129" s="306">
        <v>299</v>
      </c>
      <c r="I129" s="306">
        <v>315</v>
      </c>
      <c r="J129" s="306">
        <v>176</v>
      </c>
      <c r="K129" s="306">
        <v>7</v>
      </c>
      <c r="L129" s="306">
        <v>95</v>
      </c>
      <c r="M129" s="306">
        <v>566</v>
      </c>
      <c r="N129" s="306">
        <v>601</v>
      </c>
      <c r="O129" s="306">
        <v>98</v>
      </c>
      <c r="P129" s="306">
        <v>203</v>
      </c>
      <c r="Q129" s="306">
        <v>99</v>
      </c>
      <c r="R129" s="306">
        <v>211</v>
      </c>
      <c r="S129" s="306">
        <v>108</v>
      </c>
      <c r="T129" s="306">
        <v>2</v>
      </c>
      <c r="U129" s="306">
        <v>32</v>
      </c>
      <c r="V129" s="306">
        <v>460</v>
      </c>
      <c r="W129" s="306">
        <v>324</v>
      </c>
      <c r="X129" s="306">
        <v>45</v>
      </c>
      <c r="Y129" s="306">
        <v>142</v>
      </c>
      <c r="Z129" s="306">
        <v>62</v>
      </c>
      <c r="AA129" s="306">
        <v>128</v>
      </c>
      <c r="AB129" s="306">
        <v>60</v>
      </c>
      <c r="AC129" s="306">
        <v>2</v>
      </c>
    </row>
    <row r="130" spans="1:29">
      <c r="A130" s="779"/>
      <c r="B130" s="326" t="s">
        <v>353</v>
      </c>
      <c r="C130" s="306">
        <v>107</v>
      </c>
      <c r="D130" s="306">
        <v>381</v>
      </c>
      <c r="E130" s="306">
        <v>381</v>
      </c>
      <c r="F130" s="306">
        <v>129</v>
      </c>
      <c r="G130" s="306">
        <v>157</v>
      </c>
      <c r="H130" s="306">
        <v>192</v>
      </c>
      <c r="I130" s="306">
        <v>182</v>
      </c>
      <c r="J130" s="306">
        <v>118</v>
      </c>
      <c r="K130" s="306">
        <v>7</v>
      </c>
      <c r="L130" s="306">
        <v>82</v>
      </c>
      <c r="M130" s="306">
        <v>244</v>
      </c>
      <c r="N130" s="306">
        <v>307</v>
      </c>
      <c r="O130" s="306">
        <v>62</v>
      </c>
      <c r="P130" s="306">
        <v>83</v>
      </c>
      <c r="Q130" s="306">
        <v>74</v>
      </c>
      <c r="R130" s="306">
        <v>131</v>
      </c>
      <c r="S130" s="306">
        <v>48</v>
      </c>
      <c r="T130" s="306">
        <v>7</v>
      </c>
      <c r="U130" s="306">
        <v>42</v>
      </c>
      <c r="V130" s="306">
        <v>258</v>
      </c>
      <c r="W130" s="306">
        <v>194</v>
      </c>
      <c r="X130" s="306">
        <v>33</v>
      </c>
      <c r="Y130" s="306">
        <v>90</v>
      </c>
      <c r="Z130" s="306">
        <v>46</v>
      </c>
      <c r="AA130" s="306">
        <v>94</v>
      </c>
      <c r="AB130" s="306">
        <v>39</v>
      </c>
      <c r="AC130" s="306">
        <v>3</v>
      </c>
    </row>
    <row r="131" spans="1:29">
      <c r="A131" s="779"/>
      <c r="B131" s="326" t="s">
        <v>354</v>
      </c>
      <c r="C131" s="306">
        <v>99</v>
      </c>
      <c r="D131" s="306">
        <v>654</v>
      </c>
      <c r="E131" s="306">
        <v>598</v>
      </c>
      <c r="F131" s="306">
        <v>101</v>
      </c>
      <c r="G131" s="306">
        <v>246</v>
      </c>
      <c r="H131" s="306">
        <v>312</v>
      </c>
      <c r="I131" s="306">
        <v>293</v>
      </c>
      <c r="J131" s="306">
        <v>141</v>
      </c>
      <c r="K131" s="306">
        <v>33</v>
      </c>
      <c r="L131" s="306">
        <v>97</v>
      </c>
      <c r="M131" s="306">
        <v>345</v>
      </c>
      <c r="N131" s="306">
        <v>418</v>
      </c>
      <c r="O131" s="306">
        <v>71</v>
      </c>
      <c r="P131" s="306">
        <v>132</v>
      </c>
      <c r="Q131" s="306">
        <v>174</v>
      </c>
      <c r="R131" s="306">
        <v>195</v>
      </c>
      <c r="S131" s="306">
        <v>95</v>
      </c>
      <c r="T131" s="306">
        <v>18</v>
      </c>
      <c r="U131" s="306">
        <v>89</v>
      </c>
      <c r="V131" s="306">
        <v>308</v>
      </c>
      <c r="W131" s="306">
        <v>263</v>
      </c>
      <c r="X131" s="306">
        <v>60</v>
      </c>
      <c r="Y131" s="306">
        <v>115</v>
      </c>
      <c r="Z131" s="306">
        <v>87</v>
      </c>
      <c r="AA131" s="306">
        <v>165</v>
      </c>
      <c r="AB131" s="306">
        <v>64</v>
      </c>
      <c r="AC131" s="306">
        <v>12</v>
      </c>
    </row>
    <row r="132" spans="1:29">
      <c r="A132" s="779"/>
      <c r="B132" s="326" t="s">
        <v>355</v>
      </c>
      <c r="C132" s="306">
        <v>49</v>
      </c>
      <c r="D132" s="306">
        <v>912</v>
      </c>
      <c r="E132" s="306">
        <v>508</v>
      </c>
      <c r="F132" s="306">
        <v>53</v>
      </c>
      <c r="G132" s="306">
        <v>202</v>
      </c>
      <c r="H132" s="306">
        <v>232</v>
      </c>
      <c r="I132" s="306">
        <v>214</v>
      </c>
      <c r="J132" s="306">
        <v>104</v>
      </c>
      <c r="K132" s="306">
        <v>15</v>
      </c>
      <c r="L132" s="306">
        <v>60</v>
      </c>
      <c r="M132" s="306">
        <v>491</v>
      </c>
      <c r="N132" s="306">
        <v>360</v>
      </c>
      <c r="O132" s="306">
        <v>45</v>
      </c>
      <c r="P132" s="306">
        <v>170</v>
      </c>
      <c r="Q132" s="306">
        <v>195</v>
      </c>
      <c r="R132" s="306">
        <v>150</v>
      </c>
      <c r="S132" s="306">
        <v>90</v>
      </c>
      <c r="T132" s="306">
        <v>20</v>
      </c>
      <c r="U132" s="306">
        <v>61</v>
      </c>
      <c r="V132" s="306">
        <v>313</v>
      </c>
      <c r="W132" s="306">
        <v>248</v>
      </c>
      <c r="X132" s="306">
        <v>48</v>
      </c>
      <c r="Y132" s="306">
        <v>135</v>
      </c>
      <c r="Z132" s="306">
        <v>160</v>
      </c>
      <c r="AA132" s="306">
        <v>128</v>
      </c>
      <c r="AB132" s="306">
        <v>85</v>
      </c>
      <c r="AC132" s="306">
        <v>20</v>
      </c>
    </row>
    <row r="133" spans="1:29">
      <c r="A133" s="779"/>
      <c r="B133" s="326" t="s">
        <v>356</v>
      </c>
      <c r="C133" s="306">
        <v>13</v>
      </c>
      <c r="D133" s="306">
        <v>435</v>
      </c>
      <c r="E133" s="306">
        <v>181</v>
      </c>
      <c r="F133" s="306">
        <v>14</v>
      </c>
      <c r="G133" s="306">
        <v>67</v>
      </c>
      <c r="H133" s="306">
        <v>78</v>
      </c>
      <c r="I133" s="306">
        <v>63</v>
      </c>
      <c r="J133" s="306">
        <v>18</v>
      </c>
      <c r="K133" s="306">
        <v>1</v>
      </c>
      <c r="L133" s="306">
        <v>14</v>
      </c>
      <c r="M133" s="306">
        <v>421</v>
      </c>
      <c r="N133" s="306">
        <v>197</v>
      </c>
      <c r="O133" s="306">
        <v>22</v>
      </c>
      <c r="P133" s="306">
        <v>82</v>
      </c>
      <c r="Q133" s="306">
        <v>121</v>
      </c>
      <c r="R133" s="306">
        <v>80</v>
      </c>
      <c r="S133" s="306">
        <v>28</v>
      </c>
      <c r="T133" s="306">
        <v>5</v>
      </c>
      <c r="U133" s="306">
        <v>22</v>
      </c>
      <c r="V133" s="306">
        <v>294</v>
      </c>
      <c r="W133" s="306">
        <v>138</v>
      </c>
      <c r="X133" s="306">
        <v>20</v>
      </c>
      <c r="Y133" s="306">
        <v>70</v>
      </c>
      <c r="Z133" s="306">
        <v>108</v>
      </c>
      <c r="AA133" s="306">
        <v>64</v>
      </c>
      <c r="AB133" s="306">
        <v>30</v>
      </c>
      <c r="AC133" s="306">
        <v>10</v>
      </c>
    </row>
    <row r="134" spans="1:29">
      <c r="A134" s="779"/>
      <c r="B134" s="326" t="s">
        <v>357</v>
      </c>
      <c r="C134" s="306">
        <v>4</v>
      </c>
      <c r="D134" s="306">
        <v>223</v>
      </c>
      <c r="E134" s="306">
        <v>105</v>
      </c>
      <c r="F134" s="306">
        <v>6</v>
      </c>
      <c r="G134" s="306">
        <v>34</v>
      </c>
      <c r="H134" s="306">
        <v>20</v>
      </c>
      <c r="I134" s="306">
        <v>15</v>
      </c>
      <c r="J134" s="306">
        <v>12</v>
      </c>
      <c r="K134" s="306">
        <v>0</v>
      </c>
      <c r="L134" s="306">
        <v>7</v>
      </c>
      <c r="M134" s="306">
        <v>310</v>
      </c>
      <c r="N134" s="306">
        <v>147</v>
      </c>
      <c r="O134" s="306">
        <v>13</v>
      </c>
      <c r="P134" s="306">
        <v>51</v>
      </c>
      <c r="Q134" s="306">
        <v>61</v>
      </c>
      <c r="R134" s="306">
        <v>42</v>
      </c>
      <c r="S134" s="306">
        <v>9</v>
      </c>
      <c r="T134" s="306">
        <v>0</v>
      </c>
      <c r="U134" s="306">
        <v>9</v>
      </c>
      <c r="V134" s="306">
        <v>265</v>
      </c>
      <c r="W134" s="306">
        <v>117</v>
      </c>
      <c r="X134" s="306">
        <v>12</v>
      </c>
      <c r="Y134" s="306">
        <v>67</v>
      </c>
      <c r="Z134" s="306">
        <v>73</v>
      </c>
      <c r="AA134" s="306">
        <v>33</v>
      </c>
      <c r="AB134" s="306">
        <v>14</v>
      </c>
      <c r="AC134" s="306">
        <v>3</v>
      </c>
    </row>
    <row r="135" spans="1:29">
      <c r="A135" s="779"/>
      <c r="B135" s="326" t="s">
        <v>358</v>
      </c>
      <c r="C135" s="306">
        <v>3</v>
      </c>
      <c r="D135" s="306">
        <v>133</v>
      </c>
      <c r="E135" s="306">
        <v>67</v>
      </c>
      <c r="F135" s="306">
        <v>3</v>
      </c>
      <c r="G135" s="306">
        <v>18</v>
      </c>
      <c r="H135" s="306">
        <v>19</v>
      </c>
      <c r="I135" s="306">
        <v>15</v>
      </c>
      <c r="J135" s="306">
        <v>3</v>
      </c>
      <c r="K135" s="306">
        <v>0</v>
      </c>
      <c r="L135" s="306">
        <v>5</v>
      </c>
      <c r="M135" s="306">
        <v>211</v>
      </c>
      <c r="N135" s="306">
        <v>107</v>
      </c>
      <c r="O135" s="306">
        <v>5</v>
      </c>
      <c r="P135" s="306">
        <v>36</v>
      </c>
      <c r="Q135" s="306">
        <v>26</v>
      </c>
      <c r="R135" s="306">
        <v>17</v>
      </c>
      <c r="S135" s="306">
        <v>10</v>
      </c>
      <c r="T135" s="306">
        <v>0</v>
      </c>
      <c r="U135" s="306">
        <v>5</v>
      </c>
      <c r="V135" s="306">
        <v>195</v>
      </c>
      <c r="W135" s="306">
        <v>89</v>
      </c>
      <c r="X135" s="306">
        <v>8</v>
      </c>
      <c r="Y135" s="306">
        <v>37</v>
      </c>
      <c r="Z135" s="306">
        <v>53</v>
      </c>
      <c r="AA135" s="306">
        <v>25</v>
      </c>
      <c r="AB135" s="306">
        <v>12</v>
      </c>
      <c r="AC135" s="306">
        <v>0</v>
      </c>
    </row>
    <row r="136" spans="1:29">
      <c r="A136" s="779"/>
      <c r="B136" s="326" t="s">
        <v>359</v>
      </c>
      <c r="C136" s="306">
        <v>3</v>
      </c>
      <c r="D136" s="306">
        <v>207</v>
      </c>
      <c r="E136" s="306">
        <v>122</v>
      </c>
      <c r="F136" s="306">
        <v>3</v>
      </c>
      <c r="G136" s="306">
        <v>22</v>
      </c>
      <c r="H136" s="306">
        <v>11</v>
      </c>
      <c r="I136" s="306">
        <v>11</v>
      </c>
      <c r="J136" s="306">
        <v>1</v>
      </c>
      <c r="K136" s="306">
        <v>0</v>
      </c>
      <c r="L136" s="306">
        <v>6</v>
      </c>
      <c r="M136" s="306">
        <v>457</v>
      </c>
      <c r="N136" s="306">
        <v>249</v>
      </c>
      <c r="O136" s="306">
        <v>12</v>
      </c>
      <c r="P136" s="306">
        <v>53</v>
      </c>
      <c r="Q136" s="306">
        <v>46</v>
      </c>
      <c r="R136" s="306">
        <v>29</v>
      </c>
      <c r="S136" s="306">
        <v>5</v>
      </c>
      <c r="T136" s="306">
        <v>0</v>
      </c>
      <c r="U136" s="306">
        <v>15</v>
      </c>
      <c r="V136" s="306">
        <v>547</v>
      </c>
      <c r="W136" s="306">
        <v>278</v>
      </c>
      <c r="X136" s="306">
        <v>19</v>
      </c>
      <c r="Y136" s="306">
        <v>80</v>
      </c>
      <c r="Z136" s="306">
        <v>83</v>
      </c>
      <c r="AA136" s="306">
        <v>39</v>
      </c>
      <c r="AB136" s="306">
        <v>10</v>
      </c>
      <c r="AC136" s="306">
        <v>0</v>
      </c>
    </row>
    <row r="137" spans="1:29">
      <c r="A137" s="778" t="s">
        <v>362</v>
      </c>
      <c r="B137" s="303" t="s">
        <v>7</v>
      </c>
      <c r="C137" s="307">
        <f>C127/C127</f>
        <v>1</v>
      </c>
      <c r="D137" s="307">
        <f t="shared" ref="D137:AC137" si="5">D127/D127</f>
        <v>1</v>
      </c>
      <c r="E137" s="307">
        <f t="shared" si="5"/>
        <v>1</v>
      </c>
      <c r="F137" s="307">
        <f t="shared" si="5"/>
        <v>1</v>
      </c>
      <c r="G137" s="307">
        <f t="shared" si="5"/>
        <v>1</v>
      </c>
      <c r="H137" s="307">
        <f t="shared" si="5"/>
        <v>1</v>
      </c>
      <c r="I137" s="307">
        <f t="shared" si="5"/>
        <v>1</v>
      </c>
      <c r="J137" s="307">
        <f t="shared" si="5"/>
        <v>1</v>
      </c>
      <c r="K137" s="307">
        <f t="shared" si="5"/>
        <v>1</v>
      </c>
      <c r="L137" s="307">
        <f t="shared" si="5"/>
        <v>1</v>
      </c>
      <c r="M137" s="307">
        <f t="shared" si="5"/>
        <v>1</v>
      </c>
      <c r="N137" s="307">
        <f t="shared" si="5"/>
        <v>1</v>
      </c>
      <c r="O137" s="307">
        <f t="shared" si="5"/>
        <v>1</v>
      </c>
      <c r="P137" s="307">
        <f t="shared" si="5"/>
        <v>1</v>
      </c>
      <c r="Q137" s="307">
        <f t="shared" si="5"/>
        <v>1</v>
      </c>
      <c r="R137" s="307">
        <f t="shared" si="5"/>
        <v>1</v>
      </c>
      <c r="S137" s="307">
        <f t="shared" si="5"/>
        <v>1</v>
      </c>
      <c r="T137" s="307">
        <f t="shared" si="5"/>
        <v>1</v>
      </c>
      <c r="U137" s="307">
        <f t="shared" si="5"/>
        <v>1</v>
      </c>
      <c r="V137" s="307">
        <f t="shared" si="5"/>
        <v>1</v>
      </c>
      <c r="W137" s="307">
        <f t="shared" si="5"/>
        <v>1</v>
      </c>
      <c r="X137" s="307">
        <f t="shared" si="5"/>
        <v>1</v>
      </c>
      <c r="Y137" s="307">
        <f t="shared" si="5"/>
        <v>1</v>
      </c>
      <c r="Z137" s="307">
        <f t="shared" si="5"/>
        <v>1</v>
      </c>
      <c r="AA137" s="307">
        <f t="shared" si="5"/>
        <v>1</v>
      </c>
      <c r="AB137" s="307">
        <f t="shared" si="5"/>
        <v>1</v>
      </c>
      <c r="AC137" s="307">
        <f t="shared" si="5"/>
        <v>1</v>
      </c>
    </row>
    <row r="138" spans="1:29">
      <c r="A138" s="778"/>
      <c r="B138" s="304" t="s">
        <v>351</v>
      </c>
      <c r="C138" s="307">
        <f>C128/C127</f>
        <v>5.7731958762886601E-2</v>
      </c>
      <c r="D138" s="307">
        <f t="shared" ref="D138:AC138" si="6">D128/D127</f>
        <v>0.10275272899857618</v>
      </c>
      <c r="E138" s="307">
        <f t="shared" si="6"/>
        <v>9.447476125511596E-2</v>
      </c>
      <c r="F138" s="307">
        <f t="shared" si="6"/>
        <v>9.2727272727272728E-2</v>
      </c>
      <c r="G138" s="307">
        <f t="shared" si="6"/>
        <v>8.0530973451327439E-2</v>
      </c>
      <c r="H138" s="307">
        <f t="shared" si="6"/>
        <v>6.1339790153349477E-2</v>
      </c>
      <c r="I138" s="307">
        <f t="shared" si="6"/>
        <v>5.4607508532423209E-2</v>
      </c>
      <c r="J138" s="307">
        <f t="shared" si="6"/>
        <v>5.2892561983471073E-2</v>
      </c>
      <c r="K138" s="307">
        <f t="shared" si="6"/>
        <v>0</v>
      </c>
      <c r="L138" s="307">
        <f t="shared" si="6"/>
        <v>5.9125964010282778E-2</v>
      </c>
      <c r="M138" s="307">
        <f t="shared" si="6"/>
        <v>9.375E-2</v>
      </c>
      <c r="N138" s="307">
        <f t="shared" si="6"/>
        <v>0.1189069423929099</v>
      </c>
      <c r="O138" s="307">
        <f t="shared" si="6"/>
        <v>7.0821529745042494E-2</v>
      </c>
      <c r="P138" s="307">
        <f t="shared" si="6"/>
        <v>6.358381502890173E-2</v>
      </c>
      <c r="Q138" s="307">
        <f t="shared" si="6"/>
        <v>2.9268292682926831E-2</v>
      </c>
      <c r="R138" s="307">
        <f t="shared" si="6"/>
        <v>6.1470911086717893E-2</v>
      </c>
      <c r="S138" s="307">
        <f t="shared" si="6"/>
        <v>5.3012048192771083E-2</v>
      </c>
      <c r="T138" s="307">
        <f t="shared" si="6"/>
        <v>0</v>
      </c>
      <c r="U138" s="307">
        <f t="shared" si="6"/>
        <v>3.8461538461538464E-2</v>
      </c>
      <c r="V138" s="307">
        <f t="shared" si="6"/>
        <v>7.1076706544686841E-2</v>
      </c>
      <c r="W138" s="307">
        <f t="shared" si="6"/>
        <v>9.5837897042716322E-2</v>
      </c>
      <c r="X138" s="307">
        <f t="shared" si="6"/>
        <v>2.3904382470119521E-2</v>
      </c>
      <c r="Y138" s="307">
        <f t="shared" si="6"/>
        <v>6.0025542784163471E-2</v>
      </c>
      <c r="Z138" s="307">
        <f t="shared" si="6"/>
        <v>1.6105417276720352E-2</v>
      </c>
      <c r="AA138" s="307">
        <f t="shared" si="6"/>
        <v>5.5865921787709494E-2</v>
      </c>
      <c r="AB138" s="307">
        <f t="shared" si="6"/>
        <v>4.8484848484848485E-2</v>
      </c>
      <c r="AC138" s="307">
        <f t="shared" si="6"/>
        <v>0</v>
      </c>
    </row>
    <row r="139" spans="1:29">
      <c r="A139" s="778"/>
      <c r="B139" s="304" t="s">
        <v>352</v>
      </c>
      <c r="C139" s="307">
        <f>C129/C127</f>
        <v>0.36907216494845363</v>
      </c>
      <c r="D139" s="307">
        <f t="shared" ref="D139:AC139" si="7">D129/D127</f>
        <v>0.19838633127669672</v>
      </c>
      <c r="E139" s="307">
        <f t="shared" si="7"/>
        <v>0.23635743519781718</v>
      </c>
      <c r="F139" s="307">
        <f t="shared" si="7"/>
        <v>0.34545454545454546</v>
      </c>
      <c r="G139" s="307">
        <f t="shared" si="7"/>
        <v>0.25929203539823009</v>
      </c>
      <c r="H139" s="307">
        <f t="shared" si="7"/>
        <v>0.24132364810330911</v>
      </c>
      <c r="I139" s="307">
        <f t="shared" si="7"/>
        <v>0.26877133105802048</v>
      </c>
      <c r="J139" s="307">
        <f t="shared" si="7"/>
        <v>0.29090909090909089</v>
      </c>
      <c r="K139" s="307">
        <f t="shared" si="7"/>
        <v>0.1111111111111111</v>
      </c>
      <c r="L139" s="307">
        <f t="shared" si="7"/>
        <v>0.2442159383033419</v>
      </c>
      <c r="M139" s="307">
        <f t="shared" si="7"/>
        <v>0.16845238095238096</v>
      </c>
      <c r="N139" s="307">
        <f t="shared" si="7"/>
        <v>0.22193500738552438</v>
      </c>
      <c r="O139" s="307">
        <f t="shared" si="7"/>
        <v>0.27762039660056659</v>
      </c>
      <c r="P139" s="307">
        <f t="shared" si="7"/>
        <v>0.23468208092485549</v>
      </c>
      <c r="Q139" s="307">
        <f t="shared" si="7"/>
        <v>0.12073170731707317</v>
      </c>
      <c r="R139" s="307">
        <f t="shared" si="7"/>
        <v>0.23161361141602635</v>
      </c>
      <c r="S139" s="307">
        <f t="shared" si="7"/>
        <v>0.26024096385542167</v>
      </c>
      <c r="T139" s="307">
        <f t="shared" si="7"/>
        <v>3.8461538461538464E-2</v>
      </c>
      <c r="U139" s="307">
        <f t="shared" si="7"/>
        <v>0.11188811188811189</v>
      </c>
      <c r="V139" s="307">
        <f t="shared" si="7"/>
        <v>0.16185784658691063</v>
      </c>
      <c r="W139" s="307">
        <f t="shared" si="7"/>
        <v>0.1774370208105148</v>
      </c>
      <c r="X139" s="307">
        <f t="shared" si="7"/>
        <v>0.17928286852589642</v>
      </c>
      <c r="Y139" s="307">
        <f t="shared" si="7"/>
        <v>0.18135376756066413</v>
      </c>
      <c r="Z139" s="307">
        <f t="shared" si="7"/>
        <v>9.0775988286969256E-2</v>
      </c>
      <c r="AA139" s="307">
        <f t="shared" si="7"/>
        <v>0.1787709497206704</v>
      </c>
      <c r="AB139" s="307">
        <f t="shared" si="7"/>
        <v>0.18181818181818182</v>
      </c>
      <c r="AC139" s="307">
        <f t="shared" si="7"/>
        <v>0.04</v>
      </c>
    </row>
    <row r="140" spans="1:29">
      <c r="A140" s="778"/>
      <c r="B140" s="304" t="s">
        <v>353</v>
      </c>
      <c r="C140" s="307">
        <f>C130/C127</f>
        <v>0.22061855670103092</v>
      </c>
      <c r="D140" s="307">
        <f t="shared" ref="D140:AC140" si="8">D130/D127</f>
        <v>9.0412909349786422E-2</v>
      </c>
      <c r="E140" s="307">
        <f t="shared" si="8"/>
        <v>0.12994542974079126</v>
      </c>
      <c r="F140" s="307">
        <f t="shared" si="8"/>
        <v>0.23454545454545456</v>
      </c>
      <c r="G140" s="307">
        <f t="shared" si="8"/>
        <v>0.13893805309734514</v>
      </c>
      <c r="H140" s="307">
        <f t="shared" si="8"/>
        <v>0.15496368038740921</v>
      </c>
      <c r="I140" s="307">
        <f t="shared" si="8"/>
        <v>0.1552901023890785</v>
      </c>
      <c r="J140" s="307">
        <f t="shared" si="8"/>
        <v>0.19504132231404958</v>
      </c>
      <c r="K140" s="307">
        <f t="shared" si="8"/>
        <v>0.1111111111111111</v>
      </c>
      <c r="L140" s="307">
        <f t="shared" si="8"/>
        <v>0.21079691516709512</v>
      </c>
      <c r="M140" s="307">
        <f t="shared" si="8"/>
        <v>7.2619047619047625E-2</v>
      </c>
      <c r="N140" s="307">
        <f t="shared" si="8"/>
        <v>0.11336779911373708</v>
      </c>
      <c r="O140" s="307">
        <f t="shared" si="8"/>
        <v>0.17563739376770537</v>
      </c>
      <c r="P140" s="307">
        <f t="shared" si="8"/>
        <v>9.595375722543352E-2</v>
      </c>
      <c r="Q140" s="307">
        <f t="shared" si="8"/>
        <v>9.0243902439024387E-2</v>
      </c>
      <c r="R140" s="307">
        <f t="shared" si="8"/>
        <v>0.1437980241492865</v>
      </c>
      <c r="S140" s="307">
        <f t="shared" si="8"/>
        <v>0.11566265060240964</v>
      </c>
      <c r="T140" s="307">
        <f t="shared" si="8"/>
        <v>0.13461538461538461</v>
      </c>
      <c r="U140" s="307">
        <f t="shared" si="8"/>
        <v>0.14685314685314685</v>
      </c>
      <c r="V140" s="307">
        <f t="shared" si="8"/>
        <v>9.078114004222379E-2</v>
      </c>
      <c r="W140" s="307">
        <f t="shared" si="8"/>
        <v>0.10624315443592552</v>
      </c>
      <c r="X140" s="307">
        <f t="shared" si="8"/>
        <v>0.13147410358565736</v>
      </c>
      <c r="Y140" s="307">
        <f t="shared" si="8"/>
        <v>0.11494252873563218</v>
      </c>
      <c r="Z140" s="307">
        <f t="shared" si="8"/>
        <v>6.7349926793557835E-2</v>
      </c>
      <c r="AA140" s="307">
        <f t="shared" si="8"/>
        <v>0.13128491620111732</v>
      </c>
      <c r="AB140" s="307">
        <f t="shared" si="8"/>
        <v>0.11818181818181818</v>
      </c>
      <c r="AC140" s="307">
        <f t="shared" si="8"/>
        <v>0.06</v>
      </c>
    </row>
    <row r="141" spans="1:29">
      <c r="A141" s="778"/>
      <c r="B141" s="304" t="s">
        <v>354</v>
      </c>
      <c r="C141" s="307">
        <f>C131/C127</f>
        <v>0.20412371134020618</v>
      </c>
      <c r="D141" s="307">
        <f t="shared" ref="D141:AC141" si="9">D131/D127</f>
        <v>0.1551969625059326</v>
      </c>
      <c r="E141" s="307">
        <f t="shared" si="9"/>
        <v>0.20395634379263303</v>
      </c>
      <c r="F141" s="307">
        <f t="shared" si="9"/>
        <v>0.18363636363636363</v>
      </c>
      <c r="G141" s="307">
        <f t="shared" si="9"/>
        <v>0.2176991150442478</v>
      </c>
      <c r="H141" s="307">
        <f t="shared" si="9"/>
        <v>0.25181598062953997</v>
      </c>
      <c r="I141" s="307">
        <f t="shared" si="9"/>
        <v>0.25</v>
      </c>
      <c r="J141" s="307">
        <f t="shared" si="9"/>
        <v>0.23305785123966943</v>
      </c>
      <c r="K141" s="307">
        <f t="shared" si="9"/>
        <v>0.52380952380952384</v>
      </c>
      <c r="L141" s="307">
        <f t="shared" si="9"/>
        <v>0.24935732647814909</v>
      </c>
      <c r="M141" s="307">
        <f t="shared" si="9"/>
        <v>0.10267857142857142</v>
      </c>
      <c r="N141" s="307">
        <f t="shared" si="9"/>
        <v>0.15435745937961595</v>
      </c>
      <c r="O141" s="307">
        <f t="shared" si="9"/>
        <v>0.20113314447592068</v>
      </c>
      <c r="P141" s="307">
        <f t="shared" si="9"/>
        <v>0.15260115606936417</v>
      </c>
      <c r="Q141" s="307">
        <f t="shared" si="9"/>
        <v>0.21219512195121951</v>
      </c>
      <c r="R141" s="307">
        <f t="shared" si="9"/>
        <v>0.21405049396267836</v>
      </c>
      <c r="S141" s="307">
        <f t="shared" si="9"/>
        <v>0.2289156626506024</v>
      </c>
      <c r="T141" s="307">
        <f t="shared" si="9"/>
        <v>0.34615384615384615</v>
      </c>
      <c r="U141" s="307">
        <f t="shared" si="9"/>
        <v>0.3111888111888112</v>
      </c>
      <c r="V141" s="307">
        <f t="shared" si="9"/>
        <v>0.10837438423645321</v>
      </c>
      <c r="W141" s="307">
        <f t="shared" si="9"/>
        <v>0.14403066812705367</v>
      </c>
      <c r="X141" s="307">
        <f t="shared" si="9"/>
        <v>0.23904382470119523</v>
      </c>
      <c r="Y141" s="307">
        <f t="shared" si="9"/>
        <v>0.14687100893997446</v>
      </c>
      <c r="Z141" s="307">
        <f t="shared" si="9"/>
        <v>0.1273792093704246</v>
      </c>
      <c r="AA141" s="307">
        <f t="shared" si="9"/>
        <v>0.23044692737430167</v>
      </c>
      <c r="AB141" s="307">
        <f t="shared" si="9"/>
        <v>0.19393939393939394</v>
      </c>
      <c r="AC141" s="307">
        <f t="shared" si="9"/>
        <v>0.24</v>
      </c>
    </row>
    <row r="142" spans="1:29">
      <c r="A142" s="778"/>
      <c r="B142" s="304" t="s">
        <v>355</v>
      </c>
      <c r="C142" s="307">
        <f>C132/C127</f>
        <v>0.10103092783505155</v>
      </c>
      <c r="D142" s="307">
        <f t="shared" ref="D142:AC142" si="10">D132/D127</f>
        <v>0.21642145230185098</v>
      </c>
      <c r="E142" s="307">
        <f t="shared" si="10"/>
        <v>0.17326057298772168</v>
      </c>
      <c r="F142" s="307">
        <f t="shared" si="10"/>
        <v>9.636363636363636E-2</v>
      </c>
      <c r="G142" s="307">
        <f t="shared" si="10"/>
        <v>0.17876106194690267</v>
      </c>
      <c r="H142" s="307">
        <f t="shared" si="10"/>
        <v>0.18724778046811946</v>
      </c>
      <c r="I142" s="307">
        <f t="shared" si="10"/>
        <v>0.1825938566552901</v>
      </c>
      <c r="J142" s="307">
        <f t="shared" si="10"/>
        <v>0.17190082644628099</v>
      </c>
      <c r="K142" s="307">
        <f t="shared" si="10"/>
        <v>0.23809523809523808</v>
      </c>
      <c r="L142" s="307">
        <f t="shared" si="10"/>
        <v>0.15424164524421594</v>
      </c>
      <c r="M142" s="307">
        <f t="shared" si="10"/>
        <v>0.14613095238095239</v>
      </c>
      <c r="N142" s="307">
        <f t="shared" si="10"/>
        <v>0.13293943870014771</v>
      </c>
      <c r="O142" s="307">
        <f t="shared" si="10"/>
        <v>0.12747875354107649</v>
      </c>
      <c r="P142" s="307">
        <f t="shared" si="10"/>
        <v>0.19653179190751446</v>
      </c>
      <c r="Q142" s="307">
        <f t="shared" si="10"/>
        <v>0.23780487804878048</v>
      </c>
      <c r="R142" s="307">
        <f t="shared" si="10"/>
        <v>0.16465422612513722</v>
      </c>
      <c r="S142" s="307">
        <f t="shared" si="10"/>
        <v>0.21686746987951808</v>
      </c>
      <c r="T142" s="307">
        <f t="shared" si="10"/>
        <v>0.38461538461538464</v>
      </c>
      <c r="U142" s="307">
        <f t="shared" si="10"/>
        <v>0.21328671328671328</v>
      </c>
      <c r="V142" s="307">
        <f t="shared" si="10"/>
        <v>0.11013370865587614</v>
      </c>
      <c r="W142" s="307">
        <f t="shared" si="10"/>
        <v>0.13581599123767799</v>
      </c>
      <c r="X142" s="307">
        <f t="shared" si="10"/>
        <v>0.19123505976095617</v>
      </c>
      <c r="Y142" s="307">
        <f t="shared" si="10"/>
        <v>0.17241379310344829</v>
      </c>
      <c r="Z142" s="307">
        <f t="shared" si="10"/>
        <v>0.23426061493411421</v>
      </c>
      <c r="AA142" s="307">
        <f t="shared" si="10"/>
        <v>0.1787709497206704</v>
      </c>
      <c r="AB142" s="307">
        <f t="shared" si="10"/>
        <v>0.25757575757575757</v>
      </c>
      <c r="AC142" s="307">
        <f t="shared" si="10"/>
        <v>0.4</v>
      </c>
    </row>
    <row r="143" spans="1:29">
      <c r="A143" s="778"/>
      <c r="B143" s="304" t="s">
        <v>356</v>
      </c>
      <c r="C143" s="307">
        <f>C133/C127</f>
        <v>2.6804123711340205E-2</v>
      </c>
      <c r="D143" s="307">
        <f t="shared" ref="D143:AC143" si="11">D133/D127</f>
        <v>0.10322733744660655</v>
      </c>
      <c r="E143" s="307">
        <f t="shared" si="11"/>
        <v>6.1732605729877217E-2</v>
      </c>
      <c r="F143" s="307">
        <f t="shared" si="11"/>
        <v>2.5454545454545455E-2</v>
      </c>
      <c r="G143" s="307">
        <f t="shared" si="11"/>
        <v>5.9292035398230088E-2</v>
      </c>
      <c r="H143" s="307">
        <f t="shared" si="11"/>
        <v>6.2953995157384993E-2</v>
      </c>
      <c r="I143" s="307">
        <f t="shared" si="11"/>
        <v>5.3754266211604097E-2</v>
      </c>
      <c r="J143" s="307">
        <f t="shared" si="11"/>
        <v>2.9752066115702479E-2</v>
      </c>
      <c r="K143" s="307">
        <f t="shared" si="11"/>
        <v>1.5873015873015872E-2</v>
      </c>
      <c r="L143" s="307">
        <f t="shared" si="11"/>
        <v>3.5989717223650387E-2</v>
      </c>
      <c r="M143" s="307">
        <f t="shared" si="11"/>
        <v>0.12529761904761905</v>
      </c>
      <c r="N143" s="307">
        <f t="shared" si="11"/>
        <v>7.2747415066469714E-2</v>
      </c>
      <c r="O143" s="307">
        <f t="shared" si="11"/>
        <v>6.2322946175637391E-2</v>
      </c>
      <c r="P143" s="307">
        <f t="shared" si="11"/>
        <v>9.4797687861271671E-2</v>
      </c>
      <c r="Q143" s="307">
        <f t="shared" si="11"/>
        <v>0.14756097560975609</v>
      </c>
      <c r="R143" s="307">
        <f t="shared" si="11"/>
        <v>8.7815587266739853E-2</v>
      </c>
      <c r="S143" s="307">
        <f t="shared" si="11"/>
        <v>6.746987951807229E-2</v>
      </c>
      <c r="T143" s="307">
        <f t="shared" si="11"/>
        <v>9.6153846153846159E-2</v>
      </c>
      <c r="U143" s="307">
        <f t="shared" si="11"/>
        <v>7.6923076923076927E-2</v>
      </c>
      <c r="V143" s="307">
        <f t="shared" si="11"/>
        <v>0.10344827586206896</v>
      </c>
      <c r="W143" s="307">
        <f t="shared" si="11"/>
        <v>7.5575027382256299E-2</v>
      </c>
      <c r="X143" s="307">
        <f t="shared" si="11"/>
        <v>7.9681274900398405E-2</v>
      </c>
      <c r="Y143" s="307">
        <f t="shared" si="11"/>
        <v>8.9399744572158366E-2</v>
      </c>
      <c r="Z143" s="307">
        <f t="shared" si="11"/>
        <v>0.15812591508052709</v>
      </c>
      <c r="AA143" s="307">
        <f t="shared" si="11"/>
        <v>8.9385474860335198E-2</v>
      </c>
      <c r="AB143" s="307">
        <f t="shared" si="11"/>
        <v>9.0909090909090912E-2</v>
      </c>
      <c r="AC143" s="307">
        <f t="shared" si="11"/>
        <v>0.2</v>
      </c>
    </row>
    <row r="144" spans="1:29">
      <c r="A144" s="778"/>
      <c r="B144" s="304" t="s">
        <v>357</v>
      </c>
      <c r="C144" s="307">
        <f>C134/C127</f>
        <v>8.2474226804123713E-3</v>
      </c>
      <c r="D144" s="307">
        <f t="shared" ref="D144:AC144" si="12">D134/D127</f>
        <v>5.2918841955386806E-2</v>
      </c>
      <c r="E144" s="307">
        <f t="shared" si="12"/>
        <v>3.5811732605729875E-2</v>
      </c>
      <c r="F144" s="307">
        <f t="shared" si="12"/>
        <v>1.090909090909091E-2</v>
      </c>
      <c r="G144" s="307">
        <f t="shared" si="12"/>
        <v>3.0088495575221239E-2</v>
      </c>
      <c r="H144" s="307">
        <f t="shared" si="12"/>
        <v>1.6142050040355124E-2</v>
      </c>
      <c r="I144" s="307">
        <f t="shared" si="12"/>
        <v>1.2798634812286689E-2</v>
      </c>
      <c r="J144" s="307">
        <f t="shared" si="12"/>
        <v>1.9834710743801654E-2</v>
      </c>
      <c r="K144" s="307">
        <f t="shared" si="12"/>
        <v>0</v>
      </c>
      <c r="L144" s="307">
        <f t="shared" si="12"/>
        <v>1.7994858611825194E-2</v>
      </c>
      <c r="M144" s="307">
        <f t="shared" si="12"/>
        <v>9.2261904761904767E-2</v>
      </c>
      <c r="N144" s="307">
        <f t="shared" si="12"/>
        <v>5.428360413589365E-2</v>
      </c>
      <c r="O144" s="307">
        <f t="shared" si="12"/>
        <v>3.6827195467422094E-2</v>
      </c>
      <c r="P144" s="307">
        <f t="shared" si="12"/>
        <v>5.8959537572254334E-2</v>
      </c>
      <c r="Q144" s="307">
        <f t="shared" si="12"/>
        <v>7.4390243902439021E-2</v>
      </c>
      <c r="R144" s="307">
        <f t="shared" si="12"/>
        <v>4.6103183315038418E-2</v>
      </c>
      <c r="S144" s="307">
        <f t="shared" si="12"/>
        <v>2.1686746987951807E-2</v>
      </c>
      <c r="T144" s="307">
        <f t="shared" si="12"/>
        <v>0</v>
      </c>
      <c r="U144" s="307">
        <f t="shared" si="12"/>
        <v>3.1468531468531472E-2</v>
      </c>
      <c r="V144" s="307">
        <f t="shared" si="12"/>
        <v>9.3244194229415905E-2</v>
      </c>
      <c r="W144" s="307">
        <f t="shared" si="12"/>
        <v>6.4074479737130333E-2</v>
      </c>
      <c r="X144" s="307">
        <f t="shared" si="12"/>
        <v>4.7808764940239043E-2</v>
      </c>
      <c r="Y144" s="307">
        <f t="shared" si="12"/>
        <v>8.5568326947637288E-2</v>
      </c>
      <c r="Z144" s="307">
        <f t="shared" si="12"/>
        <v>0.10688140556368961</v>
      </c>
      <c r="AA144" s="307">
        <f t="shared" si="12"/>
        <v>4.6089385474860335E-2</v>
      </c>
      <c r="AB144" s="307">
        <f t="shared" si="12"/>
        <v>4.2424242424242427E-2</v>
      </c>
      <c r="AC144" s="307">
        <f t="shared" si="12"/>
        <v>0.06</v>
      </c>
    </row>
    <row r="145" spans="1:29">
      <c r="A145" s="778"/>
      <c r="B145" s="304" t="s">
        <v>358</v>
      </c>
      <c r="C145" s="307">
        <f>C135/C127</f>
        <v>6.1855670103092781E-3</v>
      </c>
      <c r="D145" s="307">
        <f t="shared" ref="D145:AC145" si="13">D135/D127</f>
        <v>3.1561461794019932E-2</v>
      </c>
      <c r="E145" s="307">
        <f t="shared" si="13"/>
        <v>2.2851296043656207E-2</v>
      </c>
      <c r="F145" s="307">
        <f t="shared" si="13"/>
        <v>5.454545454545455E-3</v>
      </c>
      <c r="G145" s="307">
        <f t="shared" si="13"/>
        <v>1.5929203539823009E-2</v>
      </c>
      <c r="H145" s="307">
        <f t="shared" si="13"/>
        <v>1.5334947538337369E-2</v>
      </c>
      <c r="I145" s="307">
        <f t="shared" si="13"/>
        <v>1.2798634812286689E-2</v>
      </c>
      <c r="J145" s="307">
        <f t="shared" si="13"/>
        <v>4.9586776859504135E-3</v>
      </c>
      <c r="K145" s="307">
        <f t="shared" si="13"/>
        <v>0</v>
      </c>
      <c r="L145" s="307">
        <f t="shared" si="13"/>
        <v>1.2853470437017995E-2</v>
      </c>
      <c r="M145" s="307">
        <f t="shared" si="13"/>
        <v>6.2797619047619047E-2</v>
      </c>
      <c r="N145" s="307">
        <f t="shared" si="13"/>
        <v>3.9512555391432794E-2</v>
      </c>
      <c r="O145" s="307">
        <f t="shared" si="13"/>
        <v>1.4164305949008499E-2</v>
      </c>
      <c r="P145" s="307">
        <f t="shared" si="13"/>
        <v>4.161849710982659E-2</v>
      </c>
      <c r="Q145" s="307">
        <f t="shared" si="13"/>
        <v>3.1707317073170732E-2</v>
      </c>
      <c r="R145" s="307">
        <f t="shared" si="13"/>
        <v>1.8660812294182216E-2</v>
      </c>
      <c r="S145" s="307">
        <f t="shared" si="13"/>
        <v>2.4096385542168676E-2</v>
      </c>
      <c r="T145" s="307">
        <f t="shared" si="13"/>
        <v>0</v>
      </c>
      <c r="U145" s="307">
        <f t="shared" si="13"/>
        <v>1.7482517482517484E-2</v>
      </c>
      <c r="V145" s="307">
        <f t="shared" si="13"/>
        <v>6.8613652357494725E-2</v>
      </c>
      <c r="W145" s="307">
        <f t="shared" si="13"/>
        <v>4.8740416210295727E-2</v>
      </c>
      <c r="X145" s="307">
        <f t="shared" si="13"/>
        <v>3.1872509960159362E-2</v>
      </c>
      <c r="Y145" s="307">
        <f t="shared" si="13"/>
        <v>4.7254150702426563E-2</v>
      </c>
      <c r="Z145" s="307">
        <f t="shared" si="13"/>
        <v>7.7598828696925332E-2</v>
      </c>
      <c r="AA145" s="307">
        <f t="shared" si="13"/>
        <v>3.4916201117318434E-2</v>
      </c>
      <c r="AB145" s="307">
        <f t="shared" si="13"/>
        <v>3.6363636363636362E-2</v>
      </c>
      <c r="AC145" s="307">
        <f t="shared" si="13"/>
        <v>0</v>
      </c>
    </row>
    <row r="146" spans="1:29">
      <c r="A146" s="778"/>
      <c r="B146" s="304" t="s">
        <v>359</v>
      </c>
      <c r="C146" s="307">
        <f>C136/C127</f>
        <v>6.1855670103092781E-3</v>
      </c>
      <c r="D146" s="307">
        <f t="shared" ref="D146:AC146" si="14">D136/D127</f>
        <v>4.9121974371143809E-2</v>
      </c>
      <c r="E146" s="307">
        <f t="shared" si="14"/>
        <v>4.1609822646657572E-2</v>
      </c>
      <c r="F146" s="307">
        <f t="shared" si="14"/>
        <v>5.454545454545455E-3</v>
      </c>
      <c r="G146" s="307">
        <f t="shared" si="14"/>
        <v>1.9469026548672566E-2</v>
      </c>
      <c r="H146" s="307">
        <f t="shared" si="14"/>
        <v>8.8781275221953195E-3</v>
      </c>
      <c r="I146" s="307">
        <f t="shared" si="14"/>
        <v>9.3856655290102398E-3</v>
      </c>
      <c r="J146" s="307">
        <f t="shared" si="14"/>
        <v>1.652892561983471E-3</v>
      </c>
      <c r="K146" s="307">
        <f t="shared" si="14"/>
        <v>0</v>
      </c>
      <c r="L146" s="307">
        <f t="shared" si="14"/>
        <v>1.5424164524421594E-2</v>
      </c>
      <c r="M146" s="307">
        <f t="shared" si="14"/>
        <v>0.13601190476190475</v>
      </c>
      <c r="N146" s="307">
        <f t="shared" si="14"/>
        <v>9.1949778434268839E-2</v>
      </c>
      <c r="O146" s="307">
        <f t="shared" si="14"/>
        <v>3.39943342776204E-2</v>
      </c>
      <c r="P146" s="307">
        <f t="shared" si="14"/>
        <v>6.1271676300578032E-2</v>
      </c>
      <c r="Q146" s="307">
        <f t="shared" si="14"/>
        <v>5.6097560975609757E-2</v>
      </c>
      <c r="R146" s="307">
        <f t="shared" si="14"/>
        <v>3.1833150384193196E-2</v>
      </c>
      <c r="S146" s="307">
        <f t="shared" si="14"/>
        <v>1.2048192771084338E-2</v>
      </c>
      <c r="T146" s="307">
        <f t="shared" si="14"/>
        <v>0</v>
      </c>
      <c r="U146" s="307">
        <f t="shared" si="14"/>
        <v>5.2447552447552448E-2</v>
      </c>
      <c r="V146" s="307">
        <f t="shared" si="14"/>
        <v>0.19247009148486982</v>
      </c>
      <c r="W146" s="307">
        <f t="shared" si="14"/>
        <v>0.15224534501642936</v>
      </c>
      <c r="X146" s="307">
        <f t="shared" si="14"/>
        <v>7.5697211155378488E-2</v>
      </c>
      <c r="Y146" s="307">
        <f t="shared" si="14"/>
        <v>0.10217113665389528</v>
      </c>
      <c r="Z146" s="307">
        <f t="shared" si="14"/>
        <v>0.12152269399707175</v>
      </c>
      <c r="AA146" s="307">
        <f t="shared" si="14"/>
        <v>5.4469273743016758E-2</v>
      </c>
      <c r="AB146" s="307">
        <f t="shared" si="14"/>
        <v>3.0303030303030304E-2</v>
      </c>
      <c r="AC146" s="307">
        <f t="shared" si="14"/>
        <v>0</v>
      </c>
    </row>
    <row r="147" spans="1:29">
      <c r="A147" s="779" t="s">
        <v>530</v>
      </c>
      <c r="B147" s="301" t="s">
        <v>364</v>
      </c>
      <c r="C147" s="305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 t="s">
        <v>523</v>
      </c>
      <c r="V147" s="328">
        <v>0.50409999999999999</v>
      </c>
      <c r="W147" s="328">
        <v>0.435</v>
      </c>
      <c r="X147" s="328" t="s">
        <v>523</v>
      </c>
      <c r="Y147" s="328">
        <v>2.3300000000000001E-2</v>
      </c>
      <c r="Z147" s="328" t="s">
        <v>523</v>
      </c>
      <c r="AA147" s="328" t="s">
        <v>523</v>
      </c>
      <c r="AB147" s="328">
        <v>0.7399</v>
      </c>
      <c r="AC147" s="328" t="s">
        <v>523</v>
      </c>
    </row>
    <row r="148" spans="1:29" ht="22.5">
      <c r="A148" s="779"/>
      <c r="B148" s="326" t="s">
        <v>365</v>
      </c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 t="s">
        <v>523</v>
      </c>
      <c r="V148" s="328">
        <v>0.43</v>
      </c>
      <c r="W148" s="328">
        <v>6.4199999999999993E-2</v>
      </c>
      <c r="X148" s="328" t="s">
        <v>523</v>
      </c>
      <c r="Y148" s="328" t="s">
        <v>523</v>
      </c>
      <c r="Z148" s="328" t="s">
        <v>523</v>
      </c>
      <c r="AA148" s="328" t="s">
        <v>523</v>
      </c>
      <c r="AB148" s="328">
        <v>0.7399</v>
      </c>
      <c r="AC148" s="328" t="s">
        <v>523</v>
      </c>
    </row>
    <row r="149" spans="1:29" ht="22.5">
      <c r="A149" s="779"/>
      <c r="B149" s="326" t="s">
        <v>366</v>
      </c>
      <c r="C149" s="305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 t="s">
        <v>523</v>
      </c>
      <c r="V149" s="328">
        <v>7.4099999999999999E-2</v>
      </c>
      <c r="W149" s="328">
        <v>0.37080000000000002</v>
      </c>
      <c r="X149" s="328" t="s">
        <v>523</v>
      </c>
      <c r="Y149" s="328">
        <v>2.3300000000000001E-2</v>
      </c>
      <c r="Z149" s="328" t="s">
        <v>523</v>
      </c>
      <c r="AA149" s="328" t="s">
        <v>523</v>
      </c>
      <c r="AB149" s="328" t="s">
        <v>523</v>
      </c>
      <c r="AC149" s="328" t="s">
        <v>523</v>
      </c>
    </row>
    <row r="150" spans="1:29">
      <c r="A150" s="779"/>
      <c r="B150" s="301" t="s">
        <v>367</v>
      </c>
      <c r="C150" s="305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 t="s">
        <v>523</v>
      </c>
      <c r="V150" s="328">
        <v>0.49590000000000001</v>
      </c>
      <c r="W150" s="328">
        <v>0.56499999999999995</v>
      </c>
      <c r="X150" s="328" t="s">
        <v>523</v>
      </c>
      <c r="Y150" s="328">
        <v>0.97670000000000001</v>
      </c>
      <c r="Z150" s="328" t="s">
        <v>523</v>
      </c>
      <c r="AA150" s="328">
        <v>1</v>
      </c>
      <c r="AB150" s="328">
        <v>0.2601</v>
      </c>
      <c r="AC150" s="328" t="s">
        <v>523</v>
      </c>
    </row>
    <row r="151" spans="1:29" ht="22.5">
      <c r="A151" s="779"/>
      <c r="B151" s="326" t="s">
        <v>368</v>
      </c>
      <c r="C151" s="305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 t="s">
        <v>523</v>
      </c>
      <c r="V151" s="328">
        <v>0.28260000000000002</v>
      </c>
      <c r="W151" s="328">
        <v>0.1452</v>
      </c>
      <c r="X151" s="328" t="s">
        <v>523</v>
      </c>
      <c r="Y151" s="328">
        <v>0.76849999999999996</v>
      </c>
      <c r="Z151" s="328" t="s">
        <v>523</v>
      </c>
      <c r="AA151" s="328">
        <v>1</v>
      </c>
      <c r="AB151" s="328">
        <v>0.2601</v>
      </c>
      <c r="AC151" s="328" t="s">
        <v>523</v>
      </c>
    </row>
    <row r="152" spans="1:29" ht="22.5">
      <c r="A152" s="779"/>
      <c r="B152" s="326" t="s">
        <v>369</v>
      </c>
      <c r="C152" s="305"/>
      <c r="D152" s="305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 t="s">
        <v>523</v>
      </c>
      <c r="V152" s="328">
        <v>0.21329999999999999</v>
      </c>
      <c r="W152" s="328">
        <v>0.41980000000000001</v>
      </c>
      <c r="X152" s="328" t="s">
        <v>523</v>
      </c>
      <c r="Y152" s="328">
        <v>0.2082</v>
      </c>
      <c r="Z152" s="328" t="s">
        <v>523</v>
      </c>
      <c r="AA152" s="328" t="s">
        <v>523</v>
      </c>
      <c r="AB152" s="328" t="s">
        <v>523</v>
      </c>
      <c r="AC152" s="328" t="s">
        <v>523</v>
      </c>
    </row>
  </sheetData>
  <mergeCells count="22">
    <mergeCell ref="C3:K3"/>
    <mergeCell ref="L3:T3"/>
    <mergeCell ref="U3:AC3"/>
    <mergeCell ref="A5:B5"/>
    <mergeCell ref="A6:B6"/>
    <mergeCell ref="A7:B7"/>
    <mergeCell ref="A8:B8"/>
    <mergeCell ref="A9:B9"/>
    <mergeCell ref="A10:B10"/>
    <mergeCell ref="A11:B11"/>
    <mergeCell ref="A12:B12"/>
    <mergeCell ref="A13:A14"/>
    <mergeCell ref="A15:A34"/>
    <mergeCell ref="A35:A54"/>
    <mergeCell ref="A127:A136"/>
    <mergeCell ref="A137:A146"/>
    <mergeCell ref="A147:A152"/>
    <mergeCell ref="A55:A69"/>
    <mergeCell ref="A70:A85"/>
    <mergeCell ref="A86:A100"/>
    <mergeCell ref="A101:A116"/>
    <mergeCell ref="A117:A126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17" orientation="portrait" useFirstPageNumber="1" r:id="rId1"/>
  <headerFooter alignWithMargins="0">
    <oddFooter>&amp;C&amp;"Arial,Negrito"-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C82"/>
  <sheetViews>
    <sheetView showGridLines="0" topLeftCell="A58" workbookViewId="0">
      <selection activeCell="B82" sqref="B82"/>
    </sheetView>
  </sheetViews>
  <sheetFormatPr defaultColWidth="9.140625" defaultRowHeight="12.75"/>
  <cols>
    <col min="1" max="1" width="33" style="71" customWidth="1"/>
    <col min="2" max="2" width="28" style="71" customWidth="1"/>
    <col min="3" max="43" width="15.7109375" style="71" customWidth="1"/>
    <col min="44" max="16384" width="9.140625" style="71"/>
  </cols>
  <sheetData>
    <row r="1" spans="1:29" s="514" customFormat="1" ht="15.75">
      <c r="A1" s="513" t="s">
        <v>829</v>
      </c>
      <c r="B1" s="513"/>
      <c r="C1" s="513"/>
      <c r="D1" s="513"/>
      <c r="E1" s="513"/>
      <c r="F1" s="513"/>
      <c r="G1" s="513"/>
      <c r="H1" s="513"/>
      <c r="I1" s="513"/>
      <c r="J1" s="513"/>
    </row>
    <row r="3" spans="1:29">
      <c r="A3" s="309"/>
      <c r="B3" s="310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>
      <c r="A4" s="311"/>
      <c r="B4" s="312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>
      <c r="A5" s="777" t="s">
        <v>370</v>
      </c>
      <c r="B5" s="777"/>
      <c r="C5" s="306">
        <v>473</v>
      </c>
      <c r="D5" s="306">
        <v>3521</v>
      </c>
      <c r="E5" s="306">
        <v>1897</v>
      </c>
      <c r="F5" s="306">
        <v>621</v>
      </c>
      <c r="G5" s="306">
        <v>880</v>
      </c>
      <c r="H5" s="306">
        <v>1344</v>
      </c>
      <c r="I5" s="306">
        <v>907</v>
      </c>
      <c r="J5" s="306">
        <v>519</v>
      </c>
      <c r="K5" s="306">
        <v>52</v>
      </c>
      <c r="L5" s="306">
        <v>288</v>
      </c>
      <c r="M5" s="306">
        <v>2080</v>
      </c>
      <c r="N5" s="306">
        <v>1421</v>
      </c>
      <c r="O5" s="306">
        <v>532</v>
      </c>
      <c r="P5" s="306">
        <v>787</v>
      </c>
      <c r="Q5" s="306">
        <v>1075</v>
      </c>
      <c r="R5" s="306">
        <v>548</v>
      </c>
      <c r="S5" s="306">
        <v>401</v>
      </c>
      <c r="T5" s="306">
        <v>56</v>
      </c>
      <c r="U5" s="306">
        <v>74</v>
      </c>
      <c r="V5" s="306">
        <v>726</v>
      </c>
      <c r="W5" s="306">
        <v>650</v>
      </c>
      <c r="X5" s="306">
        <v>201</v>
      </c>
      <c r="Y5" s="306">
        <v>463</v>
      </c>
      <c r="Z5" s="306">
        <v>551</v>
      </c>
      <c r="AA5" s="306">
        <v>274</v>
      </c>
      <c r="AB5" s="306">
        <v>240</v>
      </c>
      <c r="AC5" s="306">
        <v>38</v>
      </c>
    </row>
    <row r="6" spans="1:29">
      <c r="A6" s="776" t="s">
        <v>371</v>
      </c>
      <c r="B6" s="776"/>
      <c r="C6" s="319">
        <v>946</v>
      </c>
      <c r="D6" s="319">
        <v>21386</v>
      </c>
      <c r="E6" s="319">
        <v>7445</v>
      </c>
      <c r="F6" s="319">
        <v>1142</v>
      </c>
      <c r="G6" s="319">
        <v>2143</v>
      </c>
      <c r="H6" s="319">
        <v>3108</v>
      </c>
      <c r="I6" s="319">
        <v>3387</v>
      </c>
      <c r="J6" s="319">
        <v>1057</v>
      </c>
      <c r="K6" s="319">
        <v>56</v>
      </c>
      <c r="L6" s="319">
        <v>902</v>
      </c>
      <c r="M6" s="319">
        <v>34916</v>
      </c>
      <c r="N6" s="319">
        <v>13851</v>
      </c>
      <c r="O6" s="319">
        <v>1590</v>
      </c>
      <c r="P6" s="319">
        <v>3619</v>
      </c>
      <c r="Q6" s="319">
        <v>3992</v>
      </c>
      <c r="R6" s="319">
        <v>1778</v>
      </c>
      <c r="S6" s="319">
        <v>1084</v>
      </c>
      <c r="T6" s="319">
        <v>162</v>
      </c>
      <c r="U6" s="319">
        <v>107</v>
      </c>
      <c r="V6" s="319">
        <v>25547</v>
      </c>
      <c r="W6" s="319">
        <v>8879</v>
      </c>
      <c r="X6" s="319">
        <v>740</v>
      </c>
      <c r="Y6" s="319">
        <v>2932</v>
      </c>
      <c r="Z6" s="319">
        <v>2131</v>
      </c>
      <c r="AA6" s="319">
        <v>741</v>
      </c>
      <c r="AB6" s="319">
        <v>1021</v>
      </c>
      <c r="AC6" s="319">
        <v>178</v>
      </c>
    </row>
    <row r="7" spans="1:29">
      <c r="A7" s="777" t="s">
        <v>372</v>
      </c>
      <c r="B7" s="777"/>
      <c r="C7" s="306">
        <v>234</v>
      </c>
      <c r="D7" s="306">
        <v>4923</v>
      </c>
      <c r="E7" s="306">
        <v>1793</v>
      </c>
      <c r="F7" s="306">
        <v>234</v>
      </c>
      <c r="G7" s="306">
        <v>534</v>
      </c>
      <c r="H7" s="306">
        <v>735</v>
      </c>
      <c r="I7" s="306">
        <v>877</v>
      </c>
      <c r="J7" s="306">
        <v>280</v>
      </c>
      <c r="K7" s="306">
        <v>2</v>
      </c>
      <c r="L7" s="306">
        <v>220</v>
      </c>
      <c r="M7" s="306">
        <v>8051</v>
      </c>
      <c r="N7" s="306">
        <v>3392</v>
      </c>
      <c r="O7" s="306">
        <v>377</v>
      </c>
      <c r="P7" s="306">
        <v>909</v>
      </c>
      <c r="Q7" s="306">
        <v>1015</v>
      </c>
      <c r="R7" s="306">
        <v>444</v>
      </c>
      <c r="S7" s="306">
        <v>274</v>
      </c>
      <c r="T7" s="306">
        <v>47</v>
      </c>
      <c r="U7" s="306">
        <v>28</v>
      </c>
      <c r="V7" s="306">
        <v>6380</v>
      </c>
      <c r="W7" s="306">
        <v>2369</v>
      </c>
      <c r="X7" s="306">
        <v>209</v>
      </c>
      <c r="Y7" s="306">
        <v>697</v>
      </c>
      <c r="Z7" s="306">
        <v>564</v>
      </c>
      <c r="AA7" s="306">
        <v>186</v>
      </c>
      <c r="AB7" s="306">
        <v>237</v>
      </c>
      <c r="AC7" s="306">
        <v>50</v>
      </c>
    </row>
    <row r="8" spans="1:29">
      <c r="A8" s="776" t="s">
        <v>373</v>
      </c>
      <c r="B8" s="776"/>
      <c r="C8" s="321">
        <f>C6/C5</f>
        <v>2</v>
      </c>
      <c r="D8" s="321">
        <f t="shared" ref="D8:AC8" si="0">D6/D5</f>
        <v>6.0738426583356997</v>
      </c>
      <c r="E8" s="321">
        <f t="shared" si="0"/>
        <v>3.9246178176067477</v>
      </c>
      <c r="F8" s="321">
        <f t="shared" si="0"/>
        <v>1.8389694041867954</v>
      </c>
      <c r="G8" s="321">
        <f t="shared" si="0"/>
        <v>2.4352272727272726</v>
      </c>
      <c r="H8" s="321">
        <f t="shared" si="0"/>
        <v>2.3125</v>
      </c>
      <c r="I8" s="321">
        <f t="shared" si="0"/>
        <v>3.7342888643880925</v>
      </c>
      <c r="J8" s="321">
        <f t="shared" si="0"/>
        <v>2.0366088631984587</v>
      </c>
      <c r="K8" s="321">
        <f t="shared" si="0"/>
        <v>1.0769230769230769</v>
      </c>
      <c r="L8" s="321">
        <f t="shared" si="0"/>
        <v>3.1319444444444446</v>
      </c>
      <c r="M8" s="321">
        <f t="shared" si="0"/>
        <v>16.786538461538463</v>
      </c>
      <c r="N8" s="321">
        <f t="shared" si="0"/>
        <v>9.747361013370865</v>
      </c>
      <c r="O8" s="321">
        <f t="shared" si="0"/>
        <v>2.988721804511278</v>
      </c>
      <c r="P8" s="321">
        <f t="shared" si="0"/>
        <v>4.5984752223634056</v>
      </c>
      <c r="Q8" s="321">
        <f t="shared" si="0"/>
        <v>3.7134883720930234</v>
      </c>
      <c r="R8" s="321">
        <f t="shared" si="0"/>
        <v>3.2445255474452557</v>
      </c>
      <c r="S8" s="321">
        <f t="shared" si="0"/>
        <v>2.7032418952618453</v>
      </c>
      <c r="T8" s="321">
        <f t="shared" si="0"/>
        <v>2.8928571428571428</v>
      </c>
      <c r="U8" s="321">
        <f t="shared" si="0"/>
        <v>1.4459459459459461</v>
      </c>
      <c r="V8" s="321">
        <f t="shared" si="0"/>
        <v>35.188705234159777</v>
      </c>
      <c r="W8" s="321">
        <f t="shared" si="0"/>
        <v>13.66</v>
      </c>
      <c r="X8" s="321">
        <f t="shared" si="0"/>
        <v>3.6815920398009951</v>
      </c>
      <c r="Y8" s="321">
        <f t="shared" si="0"/>
        <v>6.3326133909287261</v>
      </c>
      <c r="Z8" s="321">
        <f t="shared" si="0"/>
        <v>3.8675136116152449</v>
      </c>
      <c r="AA8" s="321">
        <f t="shared" si="0"/>
        <v>2.7043795620437958</v>
      </c>
      <c r="AB8" s="321">
        <f t="shared" si="0"/>
        <v>4.2541666666666664</v>
      </c>
      <c r="AC8" s="321">
        <f t="shared" si="0"/>
        <v>4.6842105263157894</v>
      </c>
    </row>
    <row r="9" spans="1:29">
      <c r="A9" s="777" t="s">
        <v>374</v>
      </c>
      <c r="B9" s="777"/>
      <c r="C9" s="322">
        <f>C7/C5</f>
        <v>0.49471458773784355</v>
      </c>
      <c r="D9" s="322">
        <f t="shared" ref="D9:AC9" si="1">D7/D5</f>
        <v>1.3981823345640443</v>
      </c>
      <c r="E9" s="322">
        <f t="shared" si="1"/>
        <v>0.94517659462308912</v>
      </c>
      <c r="F9" s="322">
        <f t="shared" si="1"/>
        <v>0.37681159420289856</v>
      </c>
      <c r="G9" s="322">
        <f t="shared" si="1"/>
        <v>0.60681818181818181</v>
      </c>
      <c r="H9" s="322">
        <f t="shared" si="1"/>
        <v>0.546875</v>
      </c>
      <c r="I9" s="322">
        <f t="shared" si="1"/>
        <v>0.96692392502756341</v>
      </c>
      <c r="J9" s="322">
        <f t="shared" si="1"/>
        <v>0.53949903660886322</v>
      </c>
      <c r="K9" s="322">
        <f t="shared" si="1"/>
        <v>3.8461538461538464E-2</v>
      </c>
      <c r="L9" s="322">
        <f t="shared" si="1"/>
        <v>0.76388888888888884</v>
      </c>
      <c r="M9" s="322">
        <f t="shared" si="1"/>
        <v>3.8706730769230768</v>
      </c>
      <c r="N9" s="322">
        <f t="shared" si="1"/>
        <v>2.3870513722730471</v>
      </c>
      <c r="O9" s="322">
        <f t="shared" si="1"/>
        <v>0.70864661654135341</v>
      </c>
      <c r="P9" s="322">
        <f t="shared" si="1"/>
        <v>1.1550190597204575</v>
      </c>
      <c r="Q9" s="322">
        <f t="shared" si="1"/>
        <v>0.94418604651162785</v>
      </c>
      <c r="R9" s="322">
        <f t="shared" si="1"/>
        <v>0.81021897810218979</v>
      </c>
      <c r="S9" s="322">
        <f t="shared" si="1"/>
        <v>0.68329177057356605</v>
      </c>
      <c r="T9" s="322">
        <f t="shared" si="1"/>
        <v>0.8392857142857143</v>
      </c>
      <c r="U9" s="322">
        <f t="shared" si="1"/>
        <v>0.3783783783783784</v>
      </c>
      <c r="V9" s="322">
        <f t="shared" si="1"/>
        <v>8.7878787878787872</v>
      </c>
      <c r="W9" s="322">
        <f t="shared" si="1"/>
        <v>3.6446153846153848</v>
      </c>
      <c r="X9" s="322">
        <f t="shared" si="1"/>
        <v>1.0398009950248757</v>
      </c>
      <c r="Y9" s="322">
        <f t="shared" si="1"/>
        <v>1.5053995680345573</v>
      </c>
      <c r="Z9" s="322">
        <f t="shared" si="1"/>
        <v>1.0235934664246824</v>
      </c>
      <c r="AA9" s="322">
        <f t="shared" si="1"/>
        <v>0.67883211678832112</v>
      </c>
      <c r="AB9" s="322">
        <f t="shared" si="1"/>
        <v>0.98750000000000004</v>
      </c>
      <c r="AC9" s="322">
        <f t="shared" si="1"/>
        <v>1.3157894736842106</v>
      </c>
    </row>
    <row r="10" spans="1:29">
      <c r="A10" s="776" t="s">
        <v>375</v>
      </c>
      <c r="B10" s="776"/>
      <c r="C10" s="319">
        <v>89</v>
      </c>
      <c r="D10" s="319">
        <v>471</v>
      </c>
      <c r="E10" s="319">
        <v>491</v>
      </c>
      <c r="F10" s="319">
        <v>68</v>
      </c>
      <c r="G10" s="319">
        <v>217</v>
      </c>
      <c r="H10" s="319">
        <v>142</v>
      </c>
      <c r="I10" s="319">
        <v>140</v>
      </c>
      <c r="J10" s="319">
        <v>79</v>
      </c>
      <c r="K10" s="319">
        <v>1</v>
      </c>
      <c r="L10" s="319">
        <v>66</v>
      </c>
      <c r="M10" s="319">
        <v>273</v>
      </c>
      <c r="N10" s="319">
        <v>229</v>
      </c>
      <c r="O10" s="319">
        <v>43</v>
      </c>
      <c r="P10" s="319">
        <v>229</v>
      </c>
      <c r="Q10" s="319">
        <v>98</v>
      </c>
      <c r="R10" s="319">
        <v>68</v>
      </c>
      <c r="S10" s="319">
        <v>78</v>
      </c>
      <c r="T10" s="319">
        <v>7</v>
      </c>
      <c r="U10" s="319">
        <v>1</v>
      </c>
      <c r="V10" s="319">
        <v>63</v>
      </c>
      <c r="W10" s="319">
        <v>118</v>
      </c>
      <c r="X10" s="319">
        <v>12</v>
      </c>
      <c r="Y10" s="319">
        <v>173</v>
      </c>
      <c r="Z10" s="319">
        <v>85</v>
      </c>
      <c r="AA10" s="319">
        <v>28</v>
      </c>
      <c r="AB10" s="319">
        <v>46</v>
      </c>
      <c r="AC10" s="319">
        <v>11</v>
      </c>
    </row>
    <row r="11" spans="1:29">
      <c r="A11" s="777" t="s">
        <v>376</v>
      </c>
      <c r="B11" s="777"/>
      <c r="C11" s="306">
        <v>112</v>
      </c>
      <c r="D11" s="306">
        <v>2450</v>
      </c>
      <c r="E11" s="306">
        <v>1112</v>
      </c>
      <c r="F11" s="306">
        <v>106</v>
      </c>
      <c r="G11" s="306">
        <v>334</v>
      </c>
      <c r="H11" s="306">
        <v>269</v>
      </c>
      <c r="I11" s="306">
        <v>500</v>
      </c>
      <c r="J11" s="306">
        <v>102</v>
      </c>
      <c r="K11" s="306" t="s">
        <v>523</v>
      </c>
      <c r="L11" s="306">
        <v>134</v>
      </c>
      <c r="M11" s="306">
        <v>4114</v>
      </c>
      <c r="N11" s="306">
        <v>1589</v>
      </c>
      <c r="O11" s="306">
        <v>146</v>
      </c>
      <c r="P11" s="306">
        <v>617</v>
      </c>
      <c r="Q11" s="306">
        <v>362</v>
      </c>
      <c r="R11" s="306">
        <v>160</v>
      </c>
      <c r="S11" s="306">
        <v>166</v>
      </c>
      <c r="T11" s="306">
        <v>9</v>
      </c>
      <c r="U11" s="306">
        <v>1</v>
      </c>
      <c r="V11" s="306">
        <v>2937</v>
      </c>
      <c r="W11" s="306">
        <v>1275</v>
      </c>
      <c r="X11" s="306">
        <v>69</v>
      </c>
      <c r="Y11" s="306">
        <v>484</v>
      </c>
      <c r="Z11" s="306">
        <v>253</v>
      </c>
      <c r="AA11" s="306">
        <v>69</v>
      </c>
      <c r="AB11" s="306">
        <v>124</v>
      </c>
      <c r="AC11" s="306">
        <v>23</v>
      </c>
    </row>
    <row r="12" spans="1:29">
      <c r="A12" s="776" t="s">
        <v>531</v>
      </c>
      <c r="B12" s="776"/>
      <c r="C12" s="321">
        <f>C11/C10</f>
        <v>1.2584269662921348</v>
      </c>
      <c r="D12" s="321">
        <f t="shared" ref="D12:AC12" si="2">D11/D10</f>
        <v>5.2016985138004248</v>
      </c>
      <c r="E12" s="321">
        <f t="shared" si="2"/>
        <v>2.2647657841140529</v>
      </c>
      <c r="F12" s="321">
        <f t="shared" si="2"/>
        <v>1.5588235294117647</v>
      </c>
      <c r="G12" s="321">
        <f t="shared" si="2"/>
        <v>1.5391705069124424</v>
      </c>
      <c r="H12" s="321">
        <f t="shared" si="2"/>
        <v>1.8943661971830985</v>
      </c>
      <c r="I12" s="321">
        <f t="shared" si="2"/>
        <v>3.5714285714285716</v>
      </c>
      <c r="J12" s="321">
        <f t="shared" si="2"/>
        <v>1.2911392405063291</v>
      </c>
      <c r="K12" s="321"/>
      <c r="L12" s="321">
        <f t="shared" si="2"/>
        <v>2.0303030303030303</v>
      </c>
      <c r="M12" s="321">
        <f t="shared" si="2"/>
        <v>15.069597069597069</v>
      </c>
      <c r="N12" s="321">
        <f t="shared" si="2"/>
        <v>6.9388646288209603</v>
      </c>
      <c r="O12" s="321">
        <f t="shared" si="2"/>
        <v>3.3953488372093021</v>
      </c>
      <c r="P12" s="321">
        <f t="shared" si="2"/>
        <v>2.6943231441048034</v>
      </c>
      <c r="Q12" s="321">
        <f t="shared" si="2"/>
        <v>3.693877551020408</v>
      </c>
      <c r="R12" s="321">
        <f t="shared" si="2"/>
        <v>2.3529411764705883</v>
      </c>
      <c r="S12" s="321">
        <f t="shared" si="2"/>
        <v>2.1282051282051282</v>
      </c>
      <c r="T12" s="321">
        <f t="shared" si="2"/>
        <v>1.2857142857142858</v>
      </c>
      <c r="U12" s="321">
        <f t="shared" si="2"/>
        <v>1</v>
      </c>
      <c r="V12" s="321">
        <f t="shared" si="2"/>
        <v>46.61904761904762</v>
      </c>
      <c r="W12" s="321">
        <f t="shared" si="2"/>
        <v>10.805084745762711</v>
      </c>
      <c r="X12" s="321">
        <f t="shared" si="2"/>
        <v>5.75</v>
      </c>
      <c r="Y12" s="321">
        <f t="shared" si="2"/>
        <v>2.7976878612716765</v>
      </c>
      <c r="Z12" s="321">
        <f t="shared" si="2"/>
        <v>2.9764705882352942</v>
      </c>
      <c r="AA12" s="321">
        <f t="shared" si="2"/>
        <v>2.4642857142857144</v>
      </c>
      <c r="AB12" s="321">
        <f t="shared" si="2"/>
        <v>2.6956521739130435</v>
      </c>
      <c r="AC12" s="321">
        <f t="shared" si="2"/>
        <v>2.0909090909090908</v>
      </c>
    </row>
    <row r="13" spans="1:29" ht="20.25" customHeight="1">
      <c r="A13" s="779" t="s">
        <v>547</v>
      </c>
      <c r="B13" s="301" t="s">
        <v>379</v>
      </c>
      <c r="C13" s="324">
        <f>C11/C6</f>
        <v>0.11839323467230443</v>
      </c>
      <c r="D13" s="324">
        <f t="shared" ref="D13:AC13" si="3">D11/D6</f>
        <v>0.11456092770971664</v>
      </c>
      <c r="E13" s="324">
        <f t="shared" si="3"/>
        <v>0.14936198791134989</v>
      </c>
      <c r="F13" s="324">
        <f t="shared" si="3"/>
        <v>9.2819614711033269E-2</v>
      </c>
      <c r="G13" s="324">
        <f t="shared" si="3"/>
        <v>0.1558562762482501</v>
      </c>
      <c r="H13" s="324">
        <f t="shared" si="3"/>
        <v>8.6550836550836549E-2</v>
      </c>
      <c r="I13" s="324">
        <f t="shared" si="3"/>
        <v>0.14762326542663123</v>
      </c>
      <c r="J13" s="324">
        <f t="shared" si="3"/>
        <v>9.6499526963103127E-2</v>
      </c>
      <c r="K13" s="324"/>
      <c r="L13" s="324">
        <f t="shared" si="3"/>
        <v>0.14855875831485588</v>
      </c>
      <c r="M13" s="324">
        <f t="shared" si="3"/>
        <v>0.11782563867567877</v>
      </c>
      <c r="N13" s="324">
        <f t="shared" si="3"/>
        <v>0.11472095877553967</v>
      </c>
      <c r="O13" s="324">
        <f t="shared" si="3"/>
        <v>9.1823899371069176E-2</v>
      </c>
      <c r="P13" s="324">
        <f t="shared" si="3"/>
        <v>0.17048908538270241</v>
      </c>
      <c r="Q13" s="324">
        <f t="shared" si="3"/>
        <v>9.0681362725450895E-2</v>
      </c>
      <c r="R13" s="324">
        <f t="shared" si="3"/>
        <v>8.9988751406074236E-2</v>
      </c>
      <c r="S13" s="324">
        <f t="shared" si="3"/>
        <v>0.15313653136531366</v>
      </c>
      <c r="T13" s="324">
        <f t="shared" si="3"/>
        <v>5.5555555555555552E-2</v>
      </c>
      <c r="U13" s="324">
        <f t="shared" si="3"/>
        <v>9.3457943925233638E-3</v>
      </c>
      <c r="V13" s="324">
        <f t="shared" si="3"/>
        <v>0.11496457509688025</v>
      </c>
      <c r="W13" s="324">
        <f t="shared" si="3"/>
        <v>0.14359725194278636</v>
      </c>
      <c r="X13" s="324">
        <f t="shared" si="3"/>
        <v>9.3243243243243248E-2</v>
      </c>
      <c r="Y13" s="324">
        <f t="shared" si="3"/>
        <v>0.165075034106412</v>
      </c>
      <c r="Z13" s="324">
        <f t="shared" si="3"/>
        <v>0.11872360394181136</v>
      </c>
      <c r="AA13" s="324">
        <f t="shared" si="3"/>
        <v>9.3117408906882596E-2</v>
      </c>
      <c r="AB13" s="324">
        <f t="shared" si="3"/>
        <v>0.12144955925563174</v>
      </c>
      <c r="AC13" s="324">
        <f t="shared" si="3"/>
        <v>0.12921348314606743</v>
      </c>
    </row>
    <row r="14" spans="1:29" ht="22.5" customHeight="1">
      <c r="A14" s="779"/>
      <c r="B14" s="301" t="s">
        <v>380</v>
      </c>
      <c r="C14" s="324">
        <f>C10/C5</f>
        <v>0.18816067653276955</v>
      </c>
      <c r="D14" s="324">
        <f t="shared" ref="D14:AC14" si="4">D10/D5</f>
        <v>0.13376881567736437</v>
      </c>
      <c r="E14" s="324">
        <f t="shared" si="4"/>
        <v>0.2588297311544544</v>
      </c>
      <c r="F14" s="324">
        <f t="shared" si="4"/>
        <v>0.10950080515297907</v>
      </c>
      <c r="G14" s="324">
        <f t="shared" si="4"/>
        <v>0.24659090909090908</v>
      </c>
      <c r="H14" s="324">
        <f t="shared" si="4"/>
        <v>0.1056547619047619</v>
      </c>
      <c r="I14" s="324">
        <f t="shared" si="4"/>
        <v>0.15435501653803749</v>
      </c>
      <c r="J14" s="324">
        <f t="shared" si="4"/>
        <v>0.15221579961464354</v>
      </c>
      <c r="K14" s="324">
        <f t="shared" si="4"/>
        <v>1.9230769230769232E-2</v>
      </c>
      <c r="L14" s="324">
        <f t="shared" si="4"/>
        <v>0.22916666666666666</v>
      </c>
      <c r="M14" s="324">
        <f t="shared" si="4"/>
        <v>0.13125000000000001</v>
      </c>
      <c r="N14" s="324">
        <f t="shared" si="4"/>
        <v>0.16115411681914146</v>
      </c>
      <c r="O14" s="324">
        <f t="shared" si="4"/>
        <v>8.0827067669172928E-2</v>
      </c>
      <c r="P14" s="324">
        <f t="shared" si="4"/>
        <v>0.2909783989834816</v>
      </c>
      <c r="Q14" s="324">
        <f t="shared" si="4"/>
        <v>9.1162790697674412E-2</v>
      </c>
      <c r="R14" s="324">
        <f t="shared" si="4"/>
        <v>0.12408759124087591</v>
      </c>
      <c r="S14" s="324">
        <f t="shared" si="4"/>
        <v>0.19451371571072318</v>
      </c>
      <c r="T14" s="324">
        <f t="shared" si="4"/>
        <v>0.125</v>
      </c>
      <c r="U14" s="324">
        <f t="shared" si="4"/>
        <v>1.3513513513513514E-2</v>
      </c>
      <c r="V14" s="324">
        <f t="shared" si="4"/>
        <v>8.6776859504132234E-2</v>
      </c>
      <c r="W14" s="324">
        <f t="shared" si="4"/>
        <v>0.18153846153846154</v>
      </c>
      <c r="X14" s="324">
        <f t="shared" si="4"/>
        <v>5.9701492537313432E-2</v>
      </c>
      <c r="Y14" s="324">
        <f t="shared" si="4"/>
        <v>0.37365010799136067</v>
      </c>
      <c r="Z14" s="324">
        <f t="shared" si="4"/>
        <v>0.15426497277676951</v>
      </c>
      <c r="AA14" s="324">
        <f t="shared" si="4"/>
        <v>0.10218978102189781</v>
      </c>
      <c r="AB14" s="324">
        <f t="shared" si="4"/>
        <v>0.19166666666666668</v>
      </c>
      <c r="AC14" s="324">
        <f t="shared" si="4"/>
        <v>0.28947368421052633</v>
      </c>
    </row>
    <row r="15" spans="1:29">
      <c r="A15" s="778" t="s">
        <v>381</v>
      </c>
      <c r="B15" s="303" t="s">
        <v>7</v>
      </c>
      <c r="C15" s="319">
        <v>946</v>
      </c>
      <c r="D15" s="319">
        <v>21386</v>
      </c>
      <c r="E15" s="319">
        <v>7445</v>
      </c>
      <c r="F15" s="319">
        <v>1142</v>
      </c>
      <c r="G15" s="319">
        <v>2143</v>
      </c>
      <c r="H15" s="319">
        <v>3108</v>
      </c>
      <c r="I15" s="319">
        <v>3387</v>
      </c>
      <c r="J15" s="319">
        <v>1057</v>
      </c>
      <c r="K15" s="319">
        <v>56</v>
      </c>
      <c r="L15" s="319">
        <v>902</v>
      </c>
      <c r="M15" s="319">
        <v>34916</v>
      </c>
      <c r="N15" s="319">
        <v>13851</v>
      </c>
      <c r="O15" s="319">
        <v>1590</v>
      </c>
      <c r="P15" s="319">
        <v>3619</v>
      </c>
      <c r="Q15" s="319">
        <v>3992</v>
      </c>
      <c r="R15" s="319">
        <v>1778</v>
      </c>
      <c r="S15" s="319">
        <v>1084</v>
      </c>
      <c r="T15" s="319">
        <v>162</v>
      </c>
      <c r="U15" s="319">
        <v>107</v>
      </c>
      <c r="V15" s="319">
        <v>25547</v>
      </c>
      <c r="W15" s="319">
        <v>8879</v>
      </c>
      <c r="X15" s="319">
        <v>740</v>
      </c>
      <c r="Y15" s="319">
        <v>2932</v>
      </c>
      <c r="Z15" s="319">
        <v>2131</v>
      </c>
      <c r="AA15" s="319">
        <v>741</v>
      </c>
      <c r="AB15" s="319">
        <v>1021</v>
      </c>
      <c r="AC15" s="319">
        <v>178</v>
      </c>
    </row>
    <row r="16" spans="1:29">
      <c r="A16" s="778"/>
      <c r="B16" s="304" t="s">
        <v>382</v>
      </c>
      <c r="C16" s="319">
        <v>265</v>
      </c>
      <c r="D16" s="319">
        <v>7263</v>
      </c>
      <c r="E16" s="319">
        <v>2427</v>
      </c>
      <c r="F16" s="319">
        <v>474</v>
      </c>
      <c r="G16" s="319">
        <v>645</v>
      </c>
      <c r="H16" s="319">
        <v>919</v>
      </c>
      <c r="I16" s="319">
        <v>876</v>
      </c>
      <c r="J16" s="319">
        <v>212</v>
      </c>
      <c r="K16" s="319">
        <v>54</v>
      </c>
      <c r="L16" s="319">
        <v>283</v>
      </c>
      <c r="M16" s="319">
        <v>11891</v>
      </c>
      <c r="N16" s="319">
        <v>3961</v>
      </c>
      <c r="O16" s="319">
        <v>473</v>
      </c>
      <c r="P16" s="319">
        <v>1099</v>
      </c>
      <c r="Q16" s="319">
        <v>935</v>
      </c>
      <c r="R16" s="319">
        <v>443</v>
      </c>
      <c r="S16" s="319">
        <v>310</v>
      </c>
      <c r="T16" s="319">
        <v>14</v>
      </c>
      <c r="U16" s="319">
        <v>14</v>
      </c>
      <c r="V16" s="319">
        <v>6856</v>
      </c>
      <c r="W16" s="319">
        <v>2013</v>
      </c>
      <c r="X16" s="319">
        <v>100</v>
      </c>
      <c r="Y16" s="319">
        <v>1024</v>
      </c>
      <c r="Z16" s="319">
        <v>462</v>
      </c>
      <c r="AA16" s="319">
        <v>182</v>
      </c>
      <c r="AB16" s="319">
        <v>343</v>
      </c>
      <c r="AC16" s="319">
        <v>28</v>
      </c>
    </row>
    <row r="17" spans="1:29" ht="22.5">
      <c r="A17" s="778"/>
      <c r="B17" s="304" t="s">
        <v>383</v>
      </c>
      <c r="C17" s="319">
        <v>112</v>
      </c>
      <c r="D17" s="319">
        <v>2450</v>
      </c>
      <c r="E17" s="319">
        <v>1112</v>
      </c>
      <c r="F17" s="319">
        <v>106</v>
      </c>
      <c r="G17" s="319">
        <v>334</v>
      </c>
      <c r="H17" s="319">
        <v>269</v>
      </c>
      <c r="I17" s="319">
        <v>500</v>
      </c>
      <c r="J17" s="319">
        <v>102</v>
      </c>
      <c r="K17" s="319" t="s">
        <v>523</v>
      </c>
      <c r="L17" s="319">
        <v>134</v>
      </c>
      <c r="M17" s="319">
        <v>4114</v>
      </c>
      <c r="N17" s="319">
        <v>1589</v>
      </c>
      <c r="O17" s="319">
        <v>146</v>
      </c>
      <c r="P17" s="319">
        <v>617</v>
      </c>
      <c r="Q17" s="319">
        <v>362</v>
      </c>
      <c r="R17" s="319">
        <v>160</v>
      </c>
      <c r="S17" s="319">
        <v>166</v>
      </c>
      <c r="T17" s="319">
        <v>9</v>
      </c>
      <c r="U17" s="319">
        <v>1</v>
      </c>
      <c r="V17" s="319">
        <v>2937</v>
      </c>
      <c r="W17" s="319">
        <v>1275</v>
      </c>
      <c r="X17" s="319">
        <v>69</v>
      </c>
      <c r="Y17" s="319">
        <v>484</v>
      </c>
      <c r="Z17" s="319">
        <v>253</v>
      </c>
      <c r="AA17" s="319">
        <v>69</v>
      </c>
      <c r="AB17" s="319">
        <v>124</v>
      </c>
      <c r="AC17" s="319">
        <v>23</v>
      </c>
    </row>
    <row r="18" spans="1:29">
      <c r="A18" s="778"/>
      <c r="B18" s="304" t="s">
        <v>532</v>
      </c>
      <c r="C18" s="319" t="s">
        <v>523</v>
      </c>
      <c r="D18" s="319" t="s">
        <v>523</v>
      </c>
      <c r="E18" s="319" t="s">
        <v>523</v>
      </c>
      <c r="F18" s="319" t="s">
        <v>523</v>
      </c>
      <c r="G18" s="319" t="s">
        <v>523</v>
      </c>
      <c r="H18" s="319" t="s">
        <v>523</v>
      </c>
      <c r="I18" s="319" t="s">
        <v>523</v>
      </c>
      <c r="J18" s="319" t="s">
        <v>523</v>
      </c>
      <c r="K18" s="319" t="s">
        <v>523</v>
      </c>
      <c r="L18" s="319">
        <v>107</v>
      </c>
      <c r="M18" s="319">
        <v>929</v>
      </c>
      <c r="N18" s="319">
        <v>749</v>
      </c>
      <c r="O18" s="319">
        <v>354</v>
      </c>
      <c r="P18" s="319">
        <v>475</v>
      </c>
      <c r="Q18" s="319">
        <v>802</v>
      </c>
      <c r="R18" s="319">
        <v>364</v>
      </c>
      <c r="S18" s="319">
        <v>218</v>
      </c>
      <c r="T18" s="319">
        <v>50</v>
      </c>
      <c r="U18" s="319">
        <v>52</v>
      </c>
      <c r="V18" s="319">
        <v>463</v>
      </c>
      <c r="W18" s="319">
        <v>349</v>
      </c>
      <c r="X18" s="319">
        <v>138</v>
      </c>
      <c r="Y18" s="319">
        <v>239</v>
      </c>
      <c r="Z18" s="319">
        <v>434</v>
      </c>
      <c r="AA18" s="319">
        <v>180</v>
      </c>
      <c r="AB18" s="319">
        <v>168</v>
      </c>
      <c r="AC18" s="319">
        <v>23</v>
      </c>
    </row>
    <row r="19" spans="1:29">
      <c r="A19" s="778"/>
      <c r="B19" s="304" t="s">
        <v>385</v>
      </c>
      <c r="C19" s="319">
        <v>569</v>
      </c>
      <c r="D19" s="319">
        <v>11673</v>
      </c>
      <c r="E19" s="319">
        <v>3906</v>
      </c>
      <c r="F19" s="319">
        <v>562</v>
      </c>
      <c r="G19" s="319">
        <v>1164</v>
      </c>
      <c r="H19" s="319">
        <v>1920</v>
      </c>
      <c r="I19" s="319">
        <v>2011</v>
      </c>
      <c r="J19" s="319">
        <v>743</v>
      </c>
      <c r="K19" s="319" t="s">
        <v>523</v>
      </c>
      <c r="L19" s="319">
        <v>301</v>
      </c>
      <c r="M19" s="319">
        <v>7032</v>
      </c>
      <c r="N19" s="319">
        <v>4425</v>
      </c>
      <c r="O19" s="319">
        <v>266</v>
      </c>
      <c r="P19" s="319">
        <v>742</v>
      </c>
      <c r="Q19" s="319">
        <v>916</v>
      </c>
      <c r="R19" s="319">
        <v>491</v>
      </c>
      <c r="S19" s="319">
        <v>267</v>
      </c>
      <c r="T19" s="319">
        <v>26</v>
      </c>
      <c r="U19" s="319">
        <v>25</v>
      </c>
      <c r="V19" s="319">
        <v>5909</v>
      </c>
      <c r="W19" s="319">
        <v>2690</v>
      </c>
      <c r="X19" s="319">
        <v>223</v>
      </c>
      <c r="Y19" s="319">
        <v>798</v>
      </c>
      <c r="Z19" s="319">
        <v>476</v>
      </c>
      <c r="AA19" s="319">
        <v>165</v>
      </c>
      <c r="AB19" s="319">
        <v>208</v>
      </c>
      <c r="AC19" s="319">
        <v>51</v>
      </c>
    </row>
    <row r="20" spans="1:29">
      <c r="A20" s="779" t="s">
        <v>386</v>
      </c>
      <c r="B20" s="301" t="s">
        <v>7</v>
      </c>
      <c r="C20" s="306">
        <v>473</v>
      </c>
      <c r="D20" s="306">
        <v>3521</v>
      </c>
      <c r="E20" s="306">
        <v>1897</v>
      </c>
      <c r="F20" s="306">
        <v>621</v>
      </c>
      <c r="G20" s="306">
        <v>880</v>
      </c>
      <c r="H20" s="306">
        <v>1344</v>
      </c>
      <c r="I20" s="306">
        <v>907</v>
      </c>
      <c r="J20" s="306">
        <v>519</v>
      </c>
      <c r="K20" s="306">
        <v>52</v>
      </c>
      <c r="L20" s="306">
        <v>288</v>
      </c>
      <c r="M20" s="306">
        <v>2080</v>
      </c>
      <c r="N20" s="306">
        <v>1421</v>
      </c>
      <c r="O20" s="306">
        <v>532</v>
      </c>
      <c r="P20" s="306">
        <v>787</v>
      </c>
      <c r="Q20" s="306">
        <v>1075</v>
      </c>
      <c r="R20" s="306">
        <v>548</v>
      </c>
      <c r="S20" s="306">
        <v>401</v>
      </c>
      <c r="T20" s="306">
        <v>56</v>
      </c>
      <c r="U20" s="306">
        <v>74</v>
      </c>
      <c r="V20" s="306">
        <v>726</v>
      </c>
      <c r="W20" s="306">
        <v>650</v>
      </c>
      <c r="X20" s="306">
        <v>201</v>
      </c>
      <c r="Y20" s="306">
        <v>463</v>
      </c>
      <c r="Z20" s="306">
        <v>551</v>
      </c>
      <c r="AA20" s="306">
        <v>274</v>
      </c>
      <c r="AB20" s="306">
        <v>240</v>
      </c>
      <c r="AC20" s="306">
        <v>38</v>
      </c>
    </row>
    <row r="21" spans="1:29">
      <c r="A21" s="779"/>
      <c r="B21" s="326" t="s">
        <v>382</v>
      </c>
      <c r="C21" s="306">
        <v>111</v>
      </c>
      <c r="D21" s="306">
        <v>871</v>
      </c>
      <c r="E21" s="306">
        <v>501</v>
      </c>
      <c r="F21" s="306">
        <v>230</v>
      </c>
      <c r="G21" s="306">
        <v>179</v>
      </c>
      <c r="H21" s="306">
        <v>373</v>
      </c>
      <c r="I21" s="306">
        <v>242</v>
      </c>
      <c r="J21" s="306">
        <v>72</v>
      </c>
      <c r="K21" s="306">
        <v>50</v>
      </c>
      <c r="L21" s="306">
        <v>68</v>
      </c>
      <c r="M21" s="306">
        <v>537</v>
      </c>
      <c r="N21" s="306">
        <v>278</v>
      </c>
      <c r="O21" s="306">
        <v>153</v>
      </c>
      <c r="P21" s="306">
        <v>223</v>
      </c>
      <c r="Q21" s="306">
        <v>141</v>
      </c>
      <c r="R21" s="306">
        <v>84</v>
      </c>
      <c r="S21" s="306">
        <v>89</v>
      </c>
      <c r="T21" s="306">
        <v>7</v>
      </c>
      <c r="U21" s="306">
        <v>5</v>
      </c>
      <c r="V21" s="306">
        <v>83</v>
      </c>
      <c r="W21" s="306">
        <v>150</v>
      </c>
      <c r="X21" s="306">
        <v>20</v>
      </c>
      <c r="Y21" s="306">
        <v>148</v>
      </c>
      <c r="Z21" s="306">
        <v>45</v>
      </c>
      <c r="AA21" s="306">
        <v>47</v>
      </c>
      <c r="AB21" s="306">
        <v>48</v>
      </c>
      <c r="AC21" s="306">
        <v>4</v>
      </c>
    </row>
    <row r="22" spans="1:29" ht="22.5">
      <c r="A22" s="779"/>
      <c r="B22" s="326" t="s">
        <v>383</v>
      </c>
      <c r="C22" s="306">
        <v>89</v>
      </c>
      <c r="D22" s="306">
        <v>471</v>
      </c>
      <c r="E22" s="306">
        <v>491</v>
      </c>
      <c r="F22" s="306">
        <v>68</v>
      </c>
      <c r="G22" s="306">
        <v>217</v>
      </c>
      <c r="H22" s="306">
        <v>142</v>
      </c>
      <c r="I22" s="306">
        <v>140</v>
      </c>
      <c r="J22" s="306">
        <v>79</v>
      </c>
      <c r="K22" s="306">
        <v>1</v>
      </c>
      <c r="L22" s="306">
        <v>66</v>
      </c>
      <c r="M22" s="306">
        <v>273</v>
      </c>
      <c r="N22" s="306">
        <v>229</v>
      </c>
      <c r="O22" s="306">
        <v>43</v>
      </c>
      <c r="P22" s="306">
        <v>229</v>
      </c>
      <c r="Q22" s="306">
        <v>98</v>
      </c>
      <c r="R22" s="306">
        <v>68</v>
      </c>
      <c r="S22" s="306">
        <v>78</v>
      </c>
      <c r="T22" s="306">
        <v>7</v>
      </c>
      <c r="U22" s="306">
        <v>1</v>
      </c>
      <c r="V22" s="306">
        <v>63</v>
      </c>
      <c r="W22" s="306">
        <v>118</v>
      </c>
      <c r="X22" s="306">
        <v>12</v>
      </c>
      <c r="Y22" s="306">
        <v>173</v>
      </c>
      <c r="Z22" s="306">
        <v>85</v>
      </c>
      <c r="AA22" s="306">
        <v>28</v>
      </c>
      <c r="AB22" s="306">
        <v>46</v>
      </c>
      <c r="AC22" s="306">
        <v>11</v>
      </c>
    </row>
    <row r="23" spans="1:29">
      <c r="A23" s="779"/>
      <c r="B23" s="326" t="s">
        <v>532</v>
      </c>
      <c r="C23" s="306">
        <v>21</v>
      </c>
      <c r="D23" s="306">
        <v>248</v>
      </c>
      <c r="E23" s="306">
        <v>238</v>
      </c>
      <c r="F23" s="306">
        <v>61</v>
      </c>
      <c r="G23" s="306">
        <v>192</v>
      </c>
      <c r="H23" s="306">
        <v>138</v>
      </c>
      <c r="I23" s="306">
        <v>82</v>
      </c>
      <c r="J23" s="306">
        <v>91</v>
      </c>
      <c r="K23" s="306">
        <v>19</v>
      </c>
      <c r="L23" s="306">
        <v>139</v>
      </c>
      <c r="M23" s="306">
        <v>730</v>
      </c>
      <c r="N23" s="306">
        <v>564</v>
      </c>
      <c r="O23" s="306">
        <v>108</v>
      </c>
      <c r="P23" s="306">
        <v>272</v>
      </c>
      <c r="Q23" s="306">
        <v>302</v>
      </c>
      <c r="R23" s="306">
        <v>202</v>
      </c>
      <c r="S23" s="306">
        <v>154</v>
      </c>
      <c r="T23" s="306">
        <v>13</v>
      </c>
      <c r="U23" s="306">
        <v>383</v>
      </c>
      <c r="V23" s="306">
        <v>2685</v>
      </c>
      <c r="W23" s="306">
        <v>1405</v>
      </c>
      <c r="X23" s="306">
        <v>416</v>
      </c>
      <c r="Y23" s="306">
        <v>702</v>
      </c>
      <c r="Z23" s="306">
        <v>1072</v>
      </c>
      <c r="AA23" s="306">
        <v>683</v>
      </c>
      <c r="AB23" s="306">
        <v>467</v>
      </c>
      <c r="AC23" s="306">
        <v>1</v>
      </c>
    </row>
    <row r="24" spans="1:29">
      <c r="A24" s="779"/>
      <c r="B24" s="326" t="s">
        <v>385</v>
      </c>
      <c r="C24" s="306">
        <v>383</v>
      </c>
      <c r="D24" s="306">
        <v>2685</v>
      </c>
      <c r="E24" s="306">
        <v>1405</v>
      </c>
      <c r="F24" s="306">
        <v>416</v>
      </c>
      <c r="G24" s="306">
        <v>702</v>
      </c>
      <c r="H24" s="306">
        <v>1072</v>
      </c>
      <c r="I24" s="306">
        <v>683</v>
      </c>
      <c r="J24" s="306">
        <v>467</v>
      </c>
      <c r="K24" s="306">
        <v>1</v>
      </c>
      <c r="L24" s="306">
        <v>139</v>
      </c>
      <c r="M24" s="306">
        <v>730</v>
      </c>
      <c r="N24" s="306">
        <v>564</v>
      </c>
      <c r="O24" s="306">
        <v>108</v>
      </c>
      <c r="P24" s="306">
        <v>272</v>
      </c>
      <c r="Q24" s="306">
        <v>302</v>
      </c>
      <c r="R24" s="306">
        <v>202</v>
      </c>
      <c r="S24" s="306">
        <v>154</v>
      </c>
      <c r="T24" s="306">
        <v>13</v>
      </c>
      <c r="U24" s="306">
        <v>21</v>
      </c>
      <c r="V24" s="306">
        <v>248</v>
      </c>
      <c r="W24" s="306">
        <v>238</v>
      </c>
      <c r="X24" s="306">
        <v>61</v>
      </c>
      <c r="Y24" s="306">
        <v>192</v>
      </c>
      <c r="Z24" s="306">
        <v>138</v>
      </c>
      <c r="AA24" s="306">
        <v>82</v>
      </c>
      <c r="AB24" s="306">
        <v>91</v>
      </c>
      <c r="AC24" s="306">
        <v>19</v>
      </c>
    </row>
    <row r="25" spans="1:29">
      <c r="A25" s="778" t="s">
        <v>533</v>
      </c>
      <c r="B25" s="303" t="s">
        <v>534</v>
      </c>
      <c r="C25" s="319">
        <v>946</v>
      </c>
      <c r="D25" s="319">
        <v>21386</v>
      </c>
      <c r="E25" s="319">
        <v>7445</v>
      </c>
      <c r="F25" s="319">
        <v>1142</v>
      </c>
      <c r="G25" s="319">
        <v>2143</v>
      </c>
      <c r="H25" s="319">
        <v>3108</v>
      </c>
      <c r="I25" s="319">
        <v>3387</v>
      </c>
      <c r="J25" s="319">
        <v>1057</v>
      </c>
      <c r="K25" s="319">
        <v>56</v>
      </c>
      <c r="L25" s="319">
        <v>902</v>
      </c>
      <c r="M25" s="319">
        <v>34916</v>
      </c>
      <c r="N25" s="319">
        <v>13851</v>
      </c>
      <c r="O25" s="319">
        <v>1590</v>
      </c>
      <c r="P25" s="319">
        <v>3619</v>
      </c>
      <c r="Q25" s="319">
        <v>3992</v>
      </c>
      <c r="R25" s="319">
        <v>1778</v>
      </c>
      <c r="S25" s="319">
        <v>1084</v>
      </c>
      <c r="T25" s="319">
        <v>162</v>
      </c>
      <c r="U25" s="319">
        <v>107</v>
      </c>
      <c r="V25" s="319">
        <v>25547</v>
      </c>
      <c r="W25" s="319">
        <v>8879</v>
      </c>
      <c r="X25" s="319">
        <v>740</v>
      </c>
      <c r="Y25" s="319">
        <v>2932</v>
      </c>
      <c r="Z25" s="319">
        <v>2131</v>
      </c>
      <c r="AA25" s="319">
        <v>741</v>
      </c>
      <c r="AB25" s="319">
        <v>1021</v>
      </c>
      <c r="AC25" s="319">
        <v>178</v>
      </c>
    </row>
    <row r="26" spans="1:29">
      <c r="A26" s="778"/>
      <c r="B26" s="304" t="s">
        <v>535</v>
      </c>
      <c r="C26" s="319">
        <v>541</v>
      </c>
      <c r="D26" s="319">
        <v>4305</v>
      </c>
      <c r="E26" s="319">
        <v>1922</v>
      </c>
      <c r="F26" s="319">
        <v>728</v>
      </c>
      <c r="G26" s="319">
        <v>986</v>
      </c>
      <c r="H26" s="319">
        <v>1572</v>
      </c>
      <c r="I26" s="319">
        <v>1060</v>
      </c>
      <c r="J26" s="319">
        <v>566</v>
      </c>
      <c r="K26" s="319">
        <v>53</v>
      </c>
      <c r="L26" s="319">
        <v>323</v>
      </c>
      <c r="M26" s="319">
        <v>2591</v>
      </c>
      <c r="N26" s="319">
        <v>1542</v>
      </c>
      <c r="O26" s="319">
        <v>640</v>
      </c>
      <c r="P26" s="319">
        <v>717</v>
      </c>
      <c r="Q26" s="319">
        <v>1372</v>
      </c>
      <c r="R26" s="319">
        <v>620</v>
      </c>
      <c r="S26" s="319">
        <v>427</v>
      </c>
      <c r="T26" s="319">
        <v>43</v>
      </c>
      <c r="U26" s="319">
        <v>84</v>
      </c>
      <c r="V26" s="319">
        <v>864</v>
      </c>
      <c r="W26" s="319">
        <v>677</v>
      </c>
      <c r="X26" s="319">
        <v>238</v>
      </c>
      <c r="Y26" s="319">
        <v>361</v>
      </c>
      <c r="Z26" s="319">
        <v>678</v>
      </c>
      <c r="AA26" s="319">
        <v>331</v>
      </c>
      <c r="AB26" s="319">
        <v>225</v>
      </c>
      <c r="AC26" s="319">
        <v>19</v>
      </c>
    </row>
    <row r="27" spans="1:29">
      <c r="A27" s="778"/>
      <c r="B27" s="304" t="s">
        <v>317</v>
      </c>
      <c r="C27" s="319">
        <v>166</v>
      </c>
      <c r="D27" s="319">
        <v>996</v>
      </c>
      <c r="E27" s="319">
        <v>792</v>
      </c>
      <c r="F27" s="319">
        <v>158</v>
      </c>
      <c r="G27" s="319">
        <v>384</v>
      </c>
      <c r="H27" s="319">
        <v>612</v>
      </c>
      <c r="I27" s="319">
        <v>365</v>
      </c>
      <c r="J27" s="319">
        <v>277</v>
      </c>
      <c r="K27" s="319">
        <v>3</v>
      </c>
      <c r="L27" s="319">
        <v>111</v>
      </c>
      <c r="M27" s="319">
        <v>984</v>
      </c>
      <c r="N27" s="319">
        <v>618</v>
      </c>
      <c r="O27" s="319">
        <v>201</v>
      </c>
      <c r="P27" s="319">
        <v>523</v>
      </c>
      <c r="Q27" s="319">
        <v>529</v>
      </c>
      <c r="R27" s="319">
        <v>276</v>
      </c>
      <c r="S27" s="319">
        <v>281</v>
      </c>
      <c r="T27" s="319">
        <v>68</v>
      </c>
      <c r="U27" s="319">
        <v>13</v>
      </c>
      <c r="V27" s="319">
        <v>438</v>
      </c>
      <c r="W27" s="319">
        <v>366</v>
      </c>
      <c r="X27" s="319">
        <v>104</v>
      </c>
      <c r="Y27" s="319">
        <v>345</v>
      </c>
      <c r="Z27" s="319">
        <v>355</v>
      </c>
      <c r="AA27" s="319">
        <v>123</v>
      </c>
      <c r="AB27" s="319">
        <v>158</v>
      </c>
      <c r="AC27" s="319">
        <v>54</v>
      </c>
    </row>
    <row r="28" spans="1:29">
      <c r="A28" s="778"/>
      <c r="B28" s="304" t="s">
        <v>318</v>
      </c>
      <c r="C28" s="319">
        <v>70</v>
      </c>
      <c r="D28" s="319">
        <v>693</v>
      </c>
      <c r="E28" s="319">
        <v>880</v>
      </c>
      <c r="F28" s="319">
        <v>65</v>
      </c>
      <c r="G28" s="319">
        <v>151</v>
      </c>
      <c r="H28" s="319">
        <v>285</v>
      </c>
      <c r="I28" s="319">
        <v>213</v>
      </c>
      <c r="J28" s="319">
        <v>78</v>
      </c>
      <c r="K28" s="319" t="s">
        <v>523</v>
      </c>
      <c r="L28" s="319">
        <v>76</v>
      </c>
      <c r="M28" s="319">
        <v>590</v>
      </c>
      <c r="N28" s="319">
        <v>584</v>
      </c>
      <c r="O28" s="319">
        <v>77</v>
      </c>
      <c r="P28" s="319">
        <v>592</v>
      </c>
      <c r="Q28" s="319">
        <v>328</v>
      </c>
      <c r="R28" s="319">
        <v>170</v>
      </c>
      <c r="S28" s="319">
        <v>114</v>
      </c>
      <c r="T28" s="319">
        <v>51</v>
      </c>
      <c r="U28" s="319" t="s">
        <v>523</v>
      </c>
      <c r="V28" s="319">
        <v>285</v>
      </c>
      <c r="W28" s="319">
        <v>298</v>
      </c>
      <c r="X28" s="319">
        <v>50</v>
      </c>
      <c r="Y28" s="319">
        <v>421</v>
      </c>
      <c r="Z28" s="319">
        <v>203</v>
      </c>
      <c r="AA28" s="319">
        <v>103</v>
      </c>
      <c r="AB28" s="319">
        <v>113</v>
      </c>
      <c r="AC28" s="319">
        <v>51</v>
      </c>
    </row>
    <row r="29" spans="1:29">
      <c r="A29" s="778"/>
      <c r="B29" s="304" t="s">
        <v>536</v>
      </c>
      <c r="C29" s="319">
        <v>84</v>
      </c>
      <c r="D29" s="319">
        <v>928</v>
      </c>
      <c r="E29" s="319">
        <v>888</v>
      </c>
      <c r="F29" s="319">
        <v>74</v>
      </c>
      <c r="G29" s="319">
        <v>275</v>
      </c>
      <c r="H29" s="319">
        <v>271</v>
      </c>
      <c r="I29" s="319">
        <v>268</v>
      </c>
      <c r="J29" s="319">
        <v>108</v>
      </c>
      <c r="K29" s="319" t="s">
        <v>523</v>
      </c>
      <c r="L29" s="319">
        <v>137</v>
      </c>
      <c r="M29" s="319">
        <v>1017</v>
      </c>
      <c r="N29" s="319">
        <v>789</v>
      </c>
      <c r="O29" s="319">
        <v>85</v>
      </c>
      <c r="P29" s="319">
        <v>787</v>
      </c>
      <c r="Q29" s="319">
        <v>272</v>
      </c>
      <c r="R29" s="319">
        <v>233</v>
      </c>
      <c r="S29" s="319">
        <v>122</v>
      </c>
      <c r="T29" s="319" t="s">
        <v>523</v>
      </c>
      <c r="U29" s="319">
        <v>10</v>
      </c>
      <c r="V29" s="319">
        <v>310</v>
      </c>
      <c r="W29" s="319">
        <v>259</v>
      </c>
      <c r="X29" s="319">
        <v>24</v>
      </c>
      <c r="Y29" s="319">
        <v>542</v>
      </c>
      <c r="Z29" s="319">
        <v>221</v>
      </c>
      <c r="AA29" s="319">
        <v>112</v>
      </c>
      <c r="AB29" s="319">
        <v>207</v>
      </c>
      <c r="AC29" s="319">
        <v>10</v>
      </c>
    </row>
    <row r="30" spans="1:29">
      <c r="A30" s="778"/>
      <c r="B30" s="304" t="s">
        <v>537</v>
      </c>
      <c r="C30" s="319">
        <v>85</v>
      </c>
      <c r="D30" s="319">
        <v>555</v>
      </c>
      <c r="E30" s="319">
        <v>561</v>
      </c>
      <c r="F30" s="319">
        <v>67</v>
      </c>
      <c r="G30" s="319">
        <v>207</v>
      </c>
      <c r="H30" s="319">
        <v>171</v>
      </c>
      <c r="I30" s="319">
        <v>101</v>
      </c>
      <c r="J30" s="319">
        <v>28</v>
      </c>
      <c r="K30" s="319" t="s">
        <v>523</v>
      </c>
      <c r="L30" s="319">
        <v>121</v>
      </c>
      <c r="M30" s="319">
        <v>1261</v>
      </c>
      <c r="N30" s="319">
        <v>816</v>
      </c>
      <c r="O30" s="319">
        <v>258</v>
      </c>
      <c r="P30" s="319">
        <v>613</v>
      </c>
      <c r="Q30" s="319">
        <v>456</v>
      </c>
      <c r="R30" s="319">
        <v>389</v>
      </c>
      <c r="S30" s="319">
        <v>90</v>
      </c>
      <c r="T30" s="319" t="s">
        <v>523</v>
      </c>
      <c r="U30" s="319" t="s">
        <v>523</v>
      </c>
      <c r="V30" s="319">
        <v>333</v>
      </c>
      <c r="W30" s="319">
        <v>528</v>
      </c>
      <c r="X30" s="319">
        <v>61</v>
      </c>
      <c r="Y30" s="319">
        <v>506</v>
      </c>
      <c r="Z30" s="319">
        <v>215</v>
      </c>
      <c r="AA30" s="319" t="s">
        <v>523</v>
      </c>
      <c r="AB30" s="319">
        <v>256</v>
      </c>
      <c r="AC30" s="319">
        <v>44</v>
      </c>
    </row>
    <row r="31" spans="1:29">
      <c r="A31" s="778"/>
      <c r="B31" s="304" t="s">
        <v>538</v>
      </c>
      <c r="C31" s="319" t="s">
        <v>523</v>
      </c>
      <c r="D31" s="319">
        <v>303</v>
      </c>
      <c r="E31" s="319">
        <v>225</v>
      </c>
      <c r="F31" s="319" t="s">
        <v>523</v>
      </c>
      <c r="G31" s="319">
        <v>140</v>
      </c>
      <c r="H31" s="319" t="s">
        <v>523</v>
      </c>
      <c r="I31" s="319"/>
      <c r="J31" s="319" t="s">
        <v>523</v>
      </c>
      <c r="K31" s="319" t="s">
        <v>523</v>
      </c>
      <c r="L31" s="319">
        <v>134</v>
      </c>
      <c r="M31" s="319">
        <v>536</v>
      </c>
      <c r="N31" s="319">
        <v>454</v>
      </c>
      <c r="O31" s="319">
        <v>148</v>
      </c>
      <c r="P31" s="319">
        <v>158</v>
      </c>
      <c r="Q31" s="319">
        <v>182</v>
      </c>
      <c r="R31" s="319">
        <v>90</v>
      </c>
      <c r="S31" s="319">
        <v>50</v>
      </c>
      <c r="T31" s="319" t="s">
        <v>523</v>
      </c>
      <c r="U31" s="319" t="s">
        <v>523</v>
      </c>
      <c r="V31" s="319">
        <v>84</v>
      </c>
      <c r="W31" s="319">
        <v>86</v>
      </c>
      <c r="X31" s="319">
        <v>141</v>
      </c>
      <c r="Y31" s="319">
        <v>394</v>
      </c>
      <c r="Z31" s="319">
        <v>242</v>
      </c>
      <c r="AA31" s="319">
        <v>72</v>
      </c>
      <c r="AB31" s="319">
        <v>62</v>
      </c>
      <c r="AC31" s="319" t="s">
        <v>523</v>
      </c>
    </row>
    <row r="32" spans="1:29">
      <c r="A32" s="778"/>
      <c r="B32" s="304" t="s">
        <v>326</v>
      </c>
      <c r="C32" s="319" t="s">
        <v>523</v>
      </c>
      <c r="D32" s="319" t="s">
        <v>523</v>
      </c>
      <c r="E32" s="319">
        <v>263</v>
      </c>
      <c r="F32" s="319" t="s">
        <v>523</v>
      </c>
      <c r="G32" s="319" t="s">
        <v>523</v>
      </c>
      <c r="H32" s="319" t="s">
        <v>523</v>
      </c>
      <c r="I32" s="319" t="s">
        <v>523</v>
      </c>
      <c r="J32" s="319" t="s">
        <v>523</v>
      </c>
      <c r="K32" s="319" t="s">
        <v>523</v>
      </c>
      <c r="L32" s="319" t="s">
        <v>523</v>
      </c>
      <c r="M32" s="319">
        <v>796</v>
      </c>
      <c r="N32" s="319">
        <v>521</v>
      </c>
      <c r="O32" s="319">
        <v>181</v>
      </c>
      <c r="P32" s="319">
        <v>229</v>
      </c>
      <c r="Q32" s="319">
        <v>186</v>
      </c>
      <c r="R32" s="319" t="s">
        <v>523</v>
      </c>
      <c r="S32" s="319" t="s">
        <v>523</v>
      </c>
      <c r="T32" s="319" t="s">
        <v>523</v>
      </c>
      <c r="U32" s="319" t="s">
        <v>523</v>
      </c>
      <c r="V32" s="319">
        <v>129</v>
      </c>
      <c r="W32" s="319" t="s">
        <v>523</v>
      </c>
      <c r="X32" s="319">
        <v>122</v>
      </c>
      <c r="Y32" s="319">
        <v>363</v>
      </c>
      <c r="Z32" s="319">
        <v>217</v>
      </c>
      <c r="AA32" s="319" t="s">
        <v>523</v>
      </c>
      <c r="AB32" s="319" t="s">
        <v>523</v>
      </c>
      <c r="AC32" s="319" t="s">
        <v>523</v>
      </c>
    </row>
    <row r="33" spans="1:29">
      <c r="A33" s="778"/>
      <c r="B33" s="304" t="s">
        <v>539</v>
      </c>
      <c r="C33" s="319" t="s">
        <v>523</v>
      </c>
      <c r="D33" s="319" t="s">
        <v>523</v>
      </c>
      <c r="E33" s="319" t="s">
        <v>523</v>
      </c>
      <c r="F33" s="319" t="s">
        <v>523</v>
      </c>
      <c r="G33" s="319" t="s">
        <v>523</v>
      </c>
      <c r="H33" s="319" t="s">
        <v>523</v>
      </c>
      <c r="I33" s="319" t="s">
        <v>523</v>
      </c>
      <c r="J33" s="319" t="s">
        <v>523</v>
      </c>
      <c r="K33" s="319" t="s">
        <v>523</v>
      </c>
      <c r="L33" s="319" t="s">
        <v>523</v>
      </c>
      <c r="M33" s="319">
        <v>340</v>
      </c>
      <c r="N33" s="319">
        <v>701</v>
      </c>
      <c r="O33" s="319" t="s">
        <v>523</v>
      </c>
      <c r="P33" s="319" t="s">
        <v>523</v>
      </c>
      <c r="Q33" s="319" t="s">
        <v>523</v>
      </c>
      <c r="R33" s="319" t="s">
        <v>523</v>
      </c>
      <c r="S33" s="319" t="s">
        <v>523</v>
      </c>
      <c r="T33" s="319" t="s">
        <v>523</v>
      </c>
      <c r="U33" s="319" t="s">
        <v>523</v>
      </c>
      <c r="V33" s="319">
        <v>485</v>
      </c>
      <c r="W33" s="319">
        <v>368</v>
      </c>
      <c r="X33" s="319" t="s">
        <v>523</v>
      </c>
      <c r="Y33" s="319" t="s">
        <v>523</v>
      </c>
      <c r="Z33" s="319" t="s">
        <v>523</v>
      </c>
      <c r="AA33" s="319" t="s">
        <v>523</v>
      </c>
      <c r="AB33" s="319" t="s">
        <v>523</v>
      </c>
      <c r="AC33" s="319" t="s">
        <v>523</v>
      </c>
    </row>
    <row r="34" spans="1:29">
      <c r="A34" s="778"/>
      <c r="B34" s="304" t="s">
        <v>540</v>
      </c>
      <c r="C34" s="319" t="s">
        <v>523</v>
      </c>
      <c r="D34" s="319">
        <v>2110</v>
      </c>
      <c r="E34" s="319">
        <v>1914</v>
      </c>
      <c r="F34" s="319" t="s">
        <v>523</v>
      </c>
      <c r="G34" s="319" t="s">
        <v>523</v>
      </c>
      <c r="H34" s="319" t="s">
        <v>523</v>
      </c>
      <c r="I34" s="319" t="s">
        <v>523</v>
      </c>
      <c r="J34" s="319" t="s">
        <v>523</v>
      </c>
      <c r="K34" s="319" t="s">
        <v>523</v>
      </c>
      <c r="L34" s="319" t="s">
        <v>523</v>
      </c>
      <c r="M34" s="319">
        <v>1849</v>
      </c>
      <c r="N34" s="319">
        <v>906</v>
      </c>
      <c r="O34" s="319" t="s">
        <v>523</v>
      </c>
      <c r="P34" s="319" t="s">
        <v>523</v>
      </c>
      <c r="Q34" s="319">
        <v>667</v>
      </c>
      <c r="R34" s="319" t="s">
        <v>523</v>
      </c>
      <c r="S34" s="319" t="s">
        <v>523</v>
      </c>
      <c r="T34" s="319" t="s">
        <v>523</v>
      </c>
      <c r="U34" s="319" t="s">
        <v>523</v>
      </c>
      <c r="V34" s="319">
        <v>1227</v>
      </c>
      <c r="W34" s="319">
        <v>536</v>
      </c>
      <c r="X34" s="319" t="s">
        <v>523</v>
      </c>
      <c r="Y34" s="319" t="s">
        <v>523</v>
      </c>
      <c r="Z34" s="319" t="s">
        <v>523</v>
      </c>
      <c r="AA34" s="319" t="s">
        <v>523</v>
      </c>
      <c r="AB34" s="319" t="s">
        <v>523</v>
      </c>
      <c r="AC34" s="319" t="s">
        <v>523</v>
      </c>
    </row>
    <row r="35" spans="1:29">
      <c r="A35" s="778"/>
      <c r="B35" s="304" t="s">
        <v>541</v>
      </c>
      <c r="C35" s="319" t="s">
        <v>523</v>
      </c>
      <c r="D35" s="319" t="s">
        <v>523</v>
      </c>
      <c r="E35" s="319" t="s">
        <v>523</v>
      </c>
      <c r="F35" s="319" t="s">
        <v>523</v>
      </c>
      <c r="G35" s="319" t="s">
        <v>523</v>
      </c>
      <c r="H35" s="319" t="s">
        <v>523</v>
      </c>
      <c r="I35" s="319" t="s">
        <v>523</v>
      </c>
      <c r="J35" s="319" t="s">
        <v>523</v>
      </c>
      <c r="K35" s="319" t="s">
        <v>523</v>
      </c>
      <c r="L35" s="319" t="s">
        <v>523</v>
      </c>
      <c r="M35" s="319">
        <v>24952</v>
      </c>
      <c r="N35" s="319">
        <v>6920</v>
      </c>
      <c r="O35" s="319" t="s">
        <v>523</v>
      </c>
      <c r="P35" s="319" t="s">
        <v>523</v>
      </c>
      <c r="Q35" s="319" t="s">
        <v>523</v>
      </c>
      <c r="R35" s="319" t="s">
        <v>523</v>
      </c>
      <c r="S35" s="319" t="s">
        <v>523</v>
      </c>
      <c r="T35" s="319" t="s">
        <v>523</v>
      </c>
      <c r="U35" s="319" t="s">
        <v>523</v>
      </c>
      <c r="V35" s="319">
        <v>21392</v>
      </c>
      <c r="W35" s="319">
        <v>5761</v>
      </c>
      <c r="X35" s="319" t="s">
        <v>523</v>
      </c>
      <c r="Y35" s="319" t="s">
        <v>523</v>
      </c>
      <c r="Z35" s="319" t="s">
        <v>523</v>
      </c>
      <c r="AA35" s="319" t="s">
        <v>523</v>
      </c>
      <c r="AB35" s="319" t="s">
        <v>523</v>
      </c>
      <c r="AC35" s="319" t="s">
        <v>523</v>
      </c>
    </row>
    <row r="36" spans="1:29">
      <c r="A36" s="779" t="s">
        <v>542</v>
      </c>
      <c r="B36" s="301" t="s">
        <v>534</v>
      </c>
      <c r="C36" s="306">
        <v>473</v>
      </c>
      <c r="D36" s="306">
        <v>3521</v>
      </c>
      <c r="E36" s="306">
        <v>1897</v>
      </c>
      <c r="F36" s="306">
        <v>621</v>
      </c>
      <c r="G36" s="306">
        <v>880</v>
      </c>
      <c r="H36" s="306">
        <v>1344</v>
      </c>
      <c r="I36" s="306">
        <v>907</v>
      </c>
      <c r="J36" s="306">
        <v>519</v>
      </c>
      <c r="K36" s="306">
        <v>52</v>
      </c>
      <c r="L36" s="306">
        <v>288</v>
      </c>
      <c r="M36" s="306">
        <v>2080</v>
      </c>
      <c r="N36" s="306">
        <v>1421</v>
      </c>
      <c r="O36" s="306">
        <v>532</v>
      </c>
      <c r="P36" s="306">
        <v>787</v>
      </c>
      <c r="Q36" s="306">
        <v>1075</v>
      </c>
      <c r="R36" s="306">
        <v>548</v>
      </c>
      <c r="S36" s="306">
        <v>401</v>
      </c>
      <c r="T36" s="306">
        <v>56</v>
      </c>
      <c r="U36" s="306">
        <v>74</v>
      </c>
      <c r="V36" s="306">
        <v>726</v>
      </c>
      <c r="W36" s="306">
        <v>650</v>
      </c>
      <c r="X36" s="306">
        <v>201</v>
      </c>
      <c r="Y36" s="306">
        <v>463</v>
      </c>
      <c r="Z36" s="306">
        <v>551</v>
      </c>
      <c r="AA36" s="306">
        <v>274</v>
      </c>
      <c r="AB36" s="306">
        <v>240</v>
      </c>
      <c r="AC36" s="306">
        <v>38</v>
      </c>
    </row>
    <row r="37" spans="1:29">
      <c r="A37" s="779"/>
      <c r="B37" s="326" t="s">
        <v>535</v>
      </c>
      <c r="C37" s="306">
        <v>402</v>
      </c>
      <c r="D37" s="306">
        <v>3014</v>
      </c>
      <c r="E37" s="306">
        <v>1426</v>
      </c>
      <c r="F37" s="306">
        <v>554</v>
      </c>
      <c r="G37" s="306">
        <v>707</v>
      </c>
      <c r="H37" s="306">
        <v>1085</v>
      </c>
      <c r="I37" s="306">
        <v>736</v>
      </c>
      <c r="J37" s="306">
        <v>415</v>
      </c>
      <c r="K37" s="306">
        <v>51</v>
      </c>
      <c r="L37" s="306">
        <v>226</v>
      </c>
      <c r="M37" s="306">
        <v>1556</v>
      </c>
      <c r="N37" s="306">
        <v>1042</v>
      </c>
      <c r="O37" s="306">
        <v>438</v>
      </c>
      <c r="P37" s="306">
        <v>448</v>
      </c>
      <c r="Q37" s="306">
        <v>820</v>
      </c>
      <c r="R37" s="306">
        <v>405</v>
      </c>
      <c r="S37" s="306">
        <v>288</v>
      </c>
      <c r="T37" s="306">
        <v>28</v>
      </c>
      <c r="U37" s="306">
        <v>69</v>
      </c>
      <c r="V37" s="306">
        <v>506</v>
      </c>
      <c r="W37" s="306">
        <v>450</v>
      </c>
      <c r="X37" s="306">
        <v>154</v>
      </c>
      <c r="Y37" s="306">
        <v>225</v>
      </c>
      <c r="Z37" s="306">
        <v>384</v>
      </c>
      <c r="AA37" s="306">
        <v>213</v>
      </c>
      <c r="AB37" s="306">
        <v>150</v>
      </c>
      <c r="AC37" s="306">
        <v>12</v>
      </c>
    </row>
    <row r="38" spans="1:29">
      <c r="A38" s="779"/>
      <c r="B38" s="326" t="s">
        <v>317</v>
      </c>
      <c r="C38" s="306">
        <v>50</v>
      </c>
      <c r="D38" s="306">
        <v>298</v>
      </c>
      <c r="E38" s="306">
        <v>238</v>
      </c>
      <c r="F38" s="306">
        <v>48</v>
      </c>
      <c r="G38" s="306">
        <v>117</v>
      </c>
      <c r="H38" s="306">
        <v>185</v>
      </c>
      <c r="I38" s="306">
        <v>110</v>
      </c>
      <c r="J38" s="306">
        <v>82</v>
      </c>
      <c r="K38" s="306">
        <v>1</v>
      </c>
      <c r="L38" s="306">
        <v>33</v>
      </c>
      <c r="M38" s="306">
        <v>294</v>
      </c>
      <c r="N38" s="306">
        <v>185</v>
      </c>
      <c r="O38" s="306">
        <v>63</v>
      </c>
      <c r="P38" s="306">
        <v>155</v>
      </c>
      <c r="Q38" s="306">
        <v>160</v>
      </c>
      <c r="R38" s="306">
        <v>83</v>
      </c>
      <c r="S38" s="306">
        <v>81</v>
      </c>
      <c r="T38" s="306">
        <v>19</v>
      </c>
      <c r="U38" s="306">
        <v>4</v>
      </c>
      <c r="V38" s="306">
        <v>130</v>
      </c>
      <c r="W38" s="306">
        <v>108</v>
      </c>
      <c r="X38" s="306">
        <v>32</v>
      </c>
      <c r="Y38" s="306">
        <v>104</v>
      </c>
      <c r="Z38" s="306">
        <v>107</v>
      </c>
      <c r="AA38" s="306">
        <v>36</v>
      </c>
      <c r="AB38" s="306">
        <v>46</v>
      </c>
      <c r="AC38" s="306">
        <v>15</v>
      </c>
    </row>
    <row r="39" spans="1:29">
      <c r="A39" s="779"/>
      <c r="B39" s="326" t="s">
        <v>318</v>
      </c>
      <c r="C39" s="306">
        <v>11</v>
      </c>
      <c r="D39" s="306">
        <v>107</v>
      </c>
      <c r="E39" s="306">
        <v>135</v>
      </c>
      <c r="F39" s="306">
        <v>10</v>
      </c>
      <c r="G39" s="306">
        <v>25</v>
      </c>
      <c r="H39" s="306">
        <v>44</v>
      </c>
      <c r="I39" s="306">
        <v>33</v>
      </c>
      <c r="J39" s="306">
        <v>13</v>
      </c>
      <c r="K39" s="306" t="s">
        <v>523</v>
      </c>
      <c r="L39" s="306">
        <v>12</v>
      </c>
      <c r="M39" s="306">
        <v>90</v>
      </c>
      <c r="N39" s="306">
        <v>89</v>
      </c>
      <c r="O39" s="306">
        <v>13</v>
      </c>
      <c r="P39" s="306">
        <v>94</v>
      </c>
      <c r="Q39" s="306">
        <v>52</v>
      </c>
      <c r="R39" s="306">
        <v>28</v>
      </c>
      <c r="S39" s="306">
        <v>19</v>
      </c>
      <c r="T39" s="306">
        <v>9</v>
      </c>
      <c r="U39" s="306" t="s">
        <v>523</v>
      </c>
      <c r="V39" s="306">
        <v>44</v>
      </c>
      <c r="W39" s="306">
        <v>49</v>
      </c>
      <c r="X39" s="306">
        <v>8</v>
      </c>
      <c r="Y39" s="306">
        <v>65</v>
      </c>
      <c r="Z39" s="306">
        <v>31</v>
      </c>
      <c r="AA39" s="306">
        <v>16</v>
      </c>
      <c r="AB39" s="306">
        <v>19</v>
      </c>
      <c r="AC39" s="306">
        <v>8</v>
      </c>
    </row>
    <row r="40" spans="1:29">
      <c r="A40" s="779"/>
      <c r="B40" s="326" t="s">
        <v>536</v>
      </c>
      <c r="C40" s="306">
        <v>7</v>
      </c>
      <c r="D40" s="306">
        <v>70</v>
      </c>
      <c r="E40" s="306">
        <v>68</v>
      </c>
      <c r="F40" s="306">
        <v>6</v>
      </c>
      <c r="G40" s="306">
        <v>21</v>
      </c>
      <c r="H40" s="306">
        <v>22</v>
      </c>
      <c r="I40" s="306">
        <v>22</v>
      </c>
      <c r="J40" s="306">
        <v>8</v>
      </c>
      <c r="K40" s="306" t="s">
        <v>523</v>
      </c>
      <c r="L40" s="306">
        <v>11</v>
      </c>
      <c r="M40" s="306">
        <v>73</v>
      </c>
      <c r="N40" s="306">
        <v>60</v>
      </c>
      <c r="O40" s="306">
        <v>7</v>
      </c>
      <c r="P40" s="306">
        <v>61</v>
      </c>
      <c r="Q40" s="306">
        <v>22</v>
      </c>
      <c r="R40" s="306">
        <v>18</v>
      </c>
      <c r="S40" s="306">
        <v>9</v>
      </c>
      <c r="T40" s="306" t="s">
        <v>523</v>
      </c>
      <c r="U40" s="306">
        <v>1</v>
      </c>
      <c r="V40" s="306">
        <v>23</v>
      </c>
      <c r="W40" s="306">
        <v>19</v>
      </c>
      <c r="X40" s="306">
        <v>2</v>
      </c>
      <c r="Y40" s="306">
        <v>40</v>
      </c>
      <c r="Z40" s="306">
        <v>16</v>
      </c>
      <c r="AA40" s="306">
        <v>8</v>
      </c>
      <c r="AB40" s="306">
        <v>15</v>
      </c>
      <c r="AC40" s="306">
        <v>1</v>
      </c>
    </row>
    <row r="41" spans="1:29">
      <c r="A41" s="779"/>
      <c r="B41" s="326" t="s">
        <v>537</v>
      </c>
      <c r="C41" s="306">
        <v>3</v>
      </c>
      <c r="D41" s="306">
        <v>21</v>
      </c>
      <c r="E41" s="306">
        <v>22</v>
      </c>
      <c r="F41" s="306">
        <v>2</v>
      </c>
      <c r="G41" s="306">
        <v>8</v>
      </c>
      <c r="H41" s="306">
        <v>6</v>
      </c>
      <c r="I41" s="306">
        <v>4</v>
      </c>
      <c r="J41" s="306">
        <v>1</v>
      </c>
      <c r="K41" s="306" t="s">
        <v>523</v>
      </c>
      <c r="L41" s="306">
        <v>4</v>
      </c>
      <c r="M41" s="306">
        <v>44</v>
      </c>
      <c r="N41" s="306">
        <v>28</v>
      </c>
      <c r="O41" s="306">
        <v>8</v>
      </c>
      <c r="P41" s="306">
        <v>24</v>
      </c>
      <c r="Q41" s="306">
        <v>16</v>
      </c>
      <c r="R41" s="306">
        <v>13</v>
      </c>
      <c r="S41" s="306">
        <v>3</v>
      </c>
      <c r="T41" s="306" t="s">
        <v>523</v>
      </c>
      <c r="U41" s="306" t="s">
        <v>523</v>
      </c>
      <c r="V41" s="306">
        <v>13</v>
      </c>
      <c r="W41" s="306">
        <v>18</v>
      </c>
      <c r="X41" s="306">
        <v>2</v>
      </c>
      <c r="Y41" s="306">
        <v>21</v>
      </c>
      <c r="Z41" s="306">
        <v>8</v>
      </c>
      <c r="AA41" s="306" t="s">
        <v>523</v>
      </c>
      <c r="AB41" s="306">
        <v>9</v>
      </c>
      <c r="AC41" s="306">
        <v>2</v>
      </c>
    </row>
    <row r="42" spans="1:29">
      <c r="A42" s="779"/>
      <c r="B42" s="326" t="s">
        <v>538</v>
      </c>
      <c r="C42" s="306" t="s">
        <v>523</v>
      </c>
      <c r="D42" s="306">
        <v>5</v>
      </c>
      <c r="E42" s="306">
        <v>3</v>
      </c>
      <c r="F42" s="306">
        <v>1</v>
      </c>
      <c r="G42" s="306">
        <v>2</v>
      </c>
      <c r="H42" s="306">
        <v>1</v>
      </c>
      <c r="I42" s="306">
        <v>1</v>
      </c>
      <c r="J42" s="306" t="s">
        <v>523</v>
      </c>
      <c r="K42" s="306" t="s">
        <v>523</v>
      </c>
      <c r="L42" s="306">
        <v>2</v>
      </c>
      <c r="M42" s="306">
        <v>9</v>
      </c>
      <c r="N42" s="306">
        <v>7</v>
      </c>
      <c r="O42" s="306">
        <v>2</v>
      </c>
      <c r="P42" s="306">
        <v>3</v>
      </c>
      <c r="Q42" s="306">
        <v>3</v>
      </c>
      <c r="R42" s="306">
        <v>1</v>
      </c>
      <c r="S42" s="306">
        <v>1</v>
      </c>
      <c r="T42" s="306" t="s">
        <v>523</v>
      </c>
      <c r="U42" s="306" t="s">
        <v>523</v>
      </c>
      <c r="V42" s="306">
        <v>1</v>
      </c>
      <c r="W42" s="306">
        <v>1</v>
      </c>
      <c r="X42" s="306">
        <v>2</v>
      </c>
      <c r="Y42" s="306">
        <v>6</v>
      </c>
      <c r="Z42" s="306">
        <v>3</v>
      </c>
      <c r="AA42" s="306">
        <v>1</v>
      </c>
      <c r="AB42" s="306">
        <v>1</v>
      </c>
      <c r="AC42" s="306" t="s">
        <v>523</v>
      </c>
    </row>
    <row r="43" spans="1:29">
      <c r="A43" s="779"/>
      <c r="B43" s="326" t="s">
        <v>326</v>
      </c>
      <c r="C43" s="306" t="s">
        <v>523</v>
      </c>
      <c r="D43" s="306">
        <v>1</v>
      </c>
      <c r="E43" s="306">
        <v>2</v>
      </c>
      <c r="F43" s="306" t="s">
        <v>523</v>
      </c>
      <c r="G43" s="306" t="s">
        <v>523</v>
      </c>
      <c r="H43" s="306">
        <v>1</v>
      </c>
      <c r="I43" s="306" t="s">
        <v>523</v>
      </c>
      <c r="J43" s="306" t="s">
        <v>523</v>
      </c>
      <c r="K43" s="306" t="s">
        <v>523</v>
      </c>
      <c r="L43" s="306" t="s">
        <v>523</v>
      </c>
      <c r="M43" s="306">
        <v>6</v>
      </c>
      <c r="N43" s="306">
        <v>4</v>
      </c>
      <c r="O43" s="306">
        <v>1</v>
      </c>
      <c r="P43" s="306">
        <v>2</v>
      </c>
      <c r="Q43" s="306">
        <v>1</v>
      </c>
      <c r="R43" s="306" t="s">
        <v>523</v>
      </c>
      <c r="S43" s="306" t="s">
        <v>523</v>
      </c>
      <c r="T43" s="306" t="s">
        <v>523</v>
      </c>
      <c r="U43" s="306" t="s">
        <v>523</v>
      </c>
      <c r="V43" s="306">
        <v>1</v>
      </c>
      <c r="W43" s="306" t="s">
        <v>523</v>
      </c>
      <c r="X43" s="306">
        <v>1</v>
      </c>
      <c r="Y43" s="306">
        <v>2</v>
      </c>
      <c r="Z43" s="306">
        <v>2</v>
      </c>
      <c r="AA43" s="306" t="s">
        <v>523</v>
      </c>
      <c r="AB43" s="306" t="s">
        <v>523</v>
      </c>
      <c r="AC43" s="306" t="s">
        <v>523</v>
      </c>
    </row>
    <row r="44" spans="1:29">
      <c r="A44" s="779"/>
      <c r="B44" s="326" t="s">
        <v>539</v>
      </c>
      <c r="C44" s="306" t="s">
        <v>523</v>
      </c>
      <c r="D44" s="306" t="s">
        <v>523</v>
      </c>
      <c r="E44" s="306" t="s">
        <v>523</v>
      </c>
      <c r="F44" s="306" t="s">
        <v>523</v>
      </c>
      <c r="G44" s="306" t="s">
        <v>523</v>
      </c>
      <c r="H44" s="306" t="s">
        <v>523</v>
      </c>
      <c r="I44" s="306" t="s">
        <v>523</v>
      </c>
      <c r="J44" s="306" t="s">
        <v>523</v>
      </c>
      <c r="K44" s="306" t="s">
        <v>523</v>
      </c>
      <c r="L44" s="306" t="s">
        <v>523</v>
      </c>
      <c r="M44" s="306">
        <v>1</v>
      </c>
      <c r="N44" s="306">
        <v>2</v>
      </c>
      <c r="O44" s="306" t="s">
        <v>523</v>
      </c>
      <c r="P44" s="306" t="s">
        <v>523</v>
      </c>
      <c r="Q44" s="306" t="s">
        <v>523</v>
      </c>
      <c r="R44" s="306" t="s">
        <v>523</v>
      </c>
      <c r="S44" s="306" t="s">
        <v>523</v>
      </c>
      <c r="T44" s="306" t="s">
        <v>523</v>
      </c>
      <c r="U44" s="306" t="s">
        <v>523</v>
      </c>
      <c r="V44" s="306">
        <v>2</v>
      </c>
      <c r="W44" s="306">
        <v>1</v>
      </c>
      <c r="X44" s="306" t="s">
        <v>523</v>
      </c>
      <c r="Y44" s="306" t="s">
        <v>523</v>
      </c>
      <c r="Z44" s="306" t="s">
        <v>523</v>
      </c>
      <c r="AA44" s="306" t="s">
        <v>523</v>
      </c>
      <c r="AB44" s="306" t="s">
        <v>523</v>
      </c>
      <c r="AC44" s="306" t="s">
        <v>523</v>
      </c>
    </row>
    <row r="45" spans="1:29">
      <c r="A45" s="779"/>
      <c r="B45" s="326" t="s">
        <v>540</v>
      </c>
      <c r="C45" s="306" t="s">
        <v>523</v>
      </c>
      <c r="D45" s="306">
        <v>3</v>
      </c>
      <c r="E45" s="306">
        <v>3</v>
      </c>
      <c r="F45" s="306" t="s">
        <v>523</v>
      </c>
      <c r="G45" s="306" t="s">
        <v>523</v>
      </c>
      <c r="H45" s="306" t="s">
        <v>523</v>
      </c>
      <c r="I45" s="306" t="s">
        <v>523</v>
      </c>
      <c r="J45" s="306" t="s">
        <v>523</v>
      </c>
      <c r="K45" s="306" t="s">
        <v>523</v>
      </c>
      <c r="L45" s="306" t="s">
        <v>523</v>
      </c>
      <c r="M45" s="306">
        <v>3</v>
      </c>
      <c r="N45" s="306">
        <v>1</v>
      </c>
      <c r="O45" s="306" t="s">
        <v>523</v>
      </c>
      <c r="P45" s="306" t="s">
        <v>523</v>
      </c>
      <c r="Q45" s="306">
        <v>1</v>
      </c>
      <c r="R45" s="306" t="s">
        <v>523</v>
      </c>
      <c r="S45" s="306" t="s">
        <v>523</v>
      </c>
      <c r="T45" s="306" t="s">
        <v>523</v>
      </c>
      <c r="U45" s="306" t="s">
        <v>523</v>
      </c>
      <c r="V45" s="306">
        <v>2</v>
      </c>
      <c r="W45" s="306">
        <v>1</v>
      </c>
      <c r="X45" s="306" t="s">
        <v>523</v>
      </c>
      <c r="Y45" s="306" t="s">
        <v>523</v>
      </c>
      <c r="Z45" s="306" t="s">
        <v>523</v>
      </c>
      <c r="AA45" s="306" t="s">
        <v>523</v>
      </c>
      <c r="AB45" s="306" t="s">
        <v>523</v>
      </c>
      <c r="AC45" s="306" t="s">
        <v>523</v>
      </c>
    </row>
    <row r="46" spans="1:29">
      <c r="A46" s="779"/>
      <c r="B46" s="326" t="s">
        <v>541</v>
      </c>
      <c r="C46" s="306" t="s">
        <v>523</v>
      </c>
      <c r="D46" s="306">
        <v>2</v>
      </c>
      <c r="E46" s="306" t="s">
        <v>523</v>
      </c>
      <c r="F46" s="306" t="s">
        <v>523</v>
      </c>
      <c r="G46" s="306" t="s">
        <v>523</v>
      </c>
      <c r="H46" s="306" t="s">
        <v>523</v>
      </c>
      <c r="I46" s="306">
        <v>1</v>
      </c>
      <c r="J46" s="306" t="s">
        <v>523</v>
      </c>
      <c r="K46" s="306" t="s">
        <v>523</v>
      </c>
      <c r="L46" s="306" t="s">
        <v>523</v>
      </c>
      <c r="M46" s="306">
        <v>4</v>
      </c>
      <c r="N46" s="306">
        <v>3</v>
      </c>
      <c r="O46" s="306" t="s">
        <v>523</v>
      </c>
      <c r="P46" s="306" t="s">
        <v>523</v>
      </c>
      <c r="Q46" s="306" t="s">
        <v>523</v>
      </c>
      <c r="R46" s="306" t="s">
        <v>523</v>
      </c>
      <c r="S46" s="306" t="s">
        <v>523</v>
      </c>
      <c r="T46" s="306" t="s">
        <v>523</v>
      </c>
      <c r="U46" s="306" t="s">
        <v>523</v>
      </c>
      <c r="V46" s="306">
        <v>4</v>
      </c>
      <c r="W46" s="306">
        <v>3</v>
      </c>
      <c r="X46" s="306" t="s">
        <v>523</v>
      </c>
      <c r="Y46" s="306" t="s">
        <v>523</v>
      </c>
      <c r="Z46" s="306" t="s">
        <v>523</v>
      </c>
      <c r="AA46" s="306" t="s">
        <v>523</v>
      </c>
      <c r="AB46" s="306" t="s">
        <v>523</v>
      </c>
      <c r="AC46" s="306" t="s">
        <v>523</v>
      </c>
    </row>
    <row r="47" spans="1:29">
      <c r="A47" s="778" t="s">
        <v>543</v>
      </c>
      <c r="B47" s="303" t="s">
        <v>7</v>
      </c>
      <c r="C47" s="330">
        <v>234</v>
      </c>
      <c r="D47" s="330">
        <v>4923</v>
      </c>
      <c r="E47" s="330">
        <v>1793</v>
      </c>
      <c r="F47" s="330">
        <v>234</v>
      </c>
      <c r="G47" s="330">
        <v>534</v>
      </c>
      <c r="H47" s="330">
        <v>735</v>
      </c>
      <c r="I47" s="330">
        <v>877</v>
      </c>
      <c r="J47" s="330">
        <v>280</v>
      </c>
      <c r="K47" s="330">
        <v>2</v>
      </c>
      <c r="L47" s="330">
        <v>220</v>
      </c>
      <c r="M47" s="330">
        <v>8051</v>
      </c>
      <c r="N47" s="330">
        <v>3392</v>
      </c>
      <c r="O47" s="330">
        <v>377</v>
      </c>
      <c r="P47" s="330">
        <v>909</v>
      </c>
      <c r="Q47" s="330">
        <v>1015</v>
      </c>
      <c r="R47" s="330">
        <v>444</v>
      </c>
      <c r="S47" s="330">
        <v>274</v>
      </c>
      <c r="T47" s="330">
        <v>47</v>
      </c>
      <c r="U47" s="319">
        <v>28</v>
      </c>
      <c r="V47" s="319">
        <v>6380</v>
      </c>
      <c r="W47" s="319">
        <v>2369</v>
      </c>
      <c r="X47" s="319">
        <v>209</v>
      </c>
      <c r="Y47" s="319">
        <v>697</v>
      </c>
      <c r="Z47" s="319">
        <v>564</v>
      </c>
      <c r="AA47" s="319">
        <v>186</v>
      </c>
      <c r="AB47" s="319">
        <v>237</v>
      </c>
      <c r="AC47" s="319">
        <v>50</v>
      </c>
    </row>
    <row r="48" spans="1:29">
      <c r="A48" s="778"/>
      <c r="B48" s="304" t="s">
        <v>351</v>
      </c>
      <c r="C48" s="319">
        <v>72</v>
      </c>
      <c r="D48" s="319">
        <v>3576</v>
      </c>
      <c r="E48" s="319">
        <v>656</v>
      </c>
      <c r="F48" s="319">
        <v>84</v>
      </c>
      <c r="G48" s="319">
        <v>80</v>
      </c>
      <c r="H48" s="319">
        <v>296</v>
      </c>
      <c r="I48" s="319">
        <v>99</v>
      </c>
      <c r="J48" s="319">
        <v>39</v>
      </c>
      <c r="K48" s="319">
        <v>0</v>
      </c>
      <c r="L48" s="319">
        <v>83</v>
      </c>
      <c r="M48" s="319">
        <v>5443</v>
      </c>
      <c r="N48" s="319">
        <v>1717</v>
      </c>
      <c r="O48" s="319">
        <v>149</v>
      </c>
      <c r="P48" s="319">
        <v>97</v>
      </c>
      <c r="Q48" s="319">
        <v>381</v>
      </c>
      <c r="R48" s="319">
        <v>85</v>
      </c>
      <c r="S48" s="319">
        <v>54</v>
      </c>
      <c r="T48" s="319">
        <v>6</v>
      </c>
      <c r="U48" s="319">
        <v>2</v>
      </c>
      <c r="V48" s="319">
        <v>4402</v>
      </c>
      <c r="W48" s="319">
        <v>1027</v>
      </c>
      <c r="X48" s="319">
        <v>38</v>
      </c>
      <c r="Y48" s="319">
        <v>46</v>
      </c>
      <c r="Z48" s="319">
        <v>212</v>
      </c>
      <c r="AA48" s="319">
        <v>17</v>
      </c>
      <c r="AB48" s="319">
        <v>39</v>
      </c>
      <c r="AC48" s="319">
        <v>14</v>
      </c>
    </row>
    <row r="49" spans="1:29">
      <c r="A49" s="778"/>
      <c r="B49" s="304" t="s">
        <v>352</v>
      </c>
      <c r="C49" s="319">
        <v>45</v>
      </c>
      <c r="D49" s="319">
        <v>375</v>
      </c>
      <c r="E49" s="319">
        <v>116</v>
      </c>
      <c r="F49" s="319">
        <v>36</v>
      </c>
      <c r="G49" s="319">
        <v>51</v>
      </c>
      <c r="H49" s="319">
        <v>65</v>
      </c>
      <c r="I49" s="319">
        <v>69</v>
      </c>
      <c r="J49" s="319">
        <v>43</v>
      </c>
      <c r="K49" s="319">
        <v>0</v>
      </c>
      <c r="L49" s="319">
        <v>23</v>
      </c>
      <c r="M49" s="319">
        <v>124</v>
      </c>
      <c r="N49" s="319">
        <v>178</v>
      </c>
      <c r="O49" s="319">
        <v>31</v>
      </c>
      <c r="P49" s="319">
        <v>75</v>
      </c>
      <c r="Q49" s="319">
        <v>35</v>
      </c>
      <c r="R49" s="319">
        <v>41</v>
      </c>
      <c r="S49" s="319">
        <v>32</v>
      </c>
      <c r="T49" s="319">
        <v>0</v>
      </c>
      <c r="U49" s="319">
        <v>2</v>
      </c>
      <c r="V49" s="319">
        <v>143</v>
      </c>
      <c r="W49" s="319">
        <v>41</v>
      </c>
      <c r="X49" s="319">
        <v>13</v>
      </c>
      <c r="Y49" s="319">
        <v>47</v>
      </c>
      <c r="Z49" s="319">
        <v>18</v>
      </c>
      <c r="AA49" s="319">
        <v>19</v>
      </c>
      <c r="AB49" s="319">
        <v>23</v>
      </c>
      <c r="AC49" s="319">
        <v>0</v>
      </c>
    </row>
    <row r="50" spans="1:29">
      <c r="A50" s="778"/>
      <c r="B50" s="304" t="s">
        <v>353</v>
      </c>
      <c r="C50" s="319" t="s">
        <v>523</v>
      </c>
      <c r="D50" s="319">
        <v>85</v>
      </c>
      <c r="E50" s="319">
        <v>318</v>
      </c>
      <c r="F50" s="319" t="s">
        <v>523</v>
      </c>
      <c r="G50" s="319">
        <v>43</v>
      </c>
      <c r="H50" s="319">
        <v>51</v>
      </c>
      <c r="I50" s="319">
        <v>53</v>
      </c>
      <c r="J50" s="319">
        <v>45</v>
      </c>
      <c r="K50" s="319">
        <v>0</v>
      </c>
      <c r="L50" s="319">
        <v>20</v>
      </c>
      <c r="M50" s="319">
        <v>65</v>
      </c>
      <c r="N50" s="319">
        <v>107</v>
      </c>
      <c r="O50" s="319">
        <v>38</v>
      </c>
      <c r="P50" s="319">
        <v>36</v>
      </c>
      <c r="Q50" s="319">
        <v>23</v>
      </c>
      <c r="R50" s="319">
        <v>39</v>
      </c>
      <c r="S50" s="319">
        <v>18</v>
      </c>
      <c r="T50" s="319">
        <v>4</v>
      </c>
      <c r="U50" s="319">
        <v>5</v>
      </c>
      <c r="V50" s="319">
        <v>67</v>
      </c>
      <c r="W50" s="319">
        <v>51</v>
      </c>
      <c r="X50" s="319">
        <v>12</v>
      </c>
      <c r="Y50" s="319">
        <v>34</v>
      </c>
      <c r="Z50" s="319">
        <v>11</v>
      </c>
      <c r="AA50" s="319">
        <v>14</v>
      </c>
      <c r="AB50" s="319">
        <v>14</v>
      </c>
      <c r="AC50" s="319">
        <v>0</v>
      </c>
    </row>
    <row r="51" spans="1:29">
      <c r="A51" s="778"/>
      <c r="B51" s="304" t="s">
        <v>354</v>
      </c>
      <c r="C51" s="319" t="s">
        <v>523</v>
      </c>
      <c r="D51" s="319">
        <v>168</v>
      </c>
      <c r="E51" s="319">
        <v>160</v>
      </c>
      <c r="F51" s="319" t="s">
        <v>523</v>
      </c>
      <c r="G51" s="319" t="s">
        <v>523</v>
      </c>
      <c r="H51" s="319">
        <v>122</v>
      </c>
      <c r="I51" s="319" t="s">
        <v>523</v>
      </c>
      <c r="J51" s="319">
        <v>66</v>
      </c>
      <c r="K51" s="319">
        <v>2</v>
      </c>
      <c r="L51" s="319">
        <v>45</v>
      </c>
      <c r="M51" s="319">
        <v>144</v>
      </c>
      <c r="N51" s="319">
        <v>439</v>
      </c>
      <c r="O51" s="319">
        <v>30</v>
      </c>
      <c r="P51" s="319">
        <v>72</v>
      </c>
      <c r="Q51" s="319">
        <v>70</v>
      </c>
      <c r="R51" s="319">
        <v>74</v>
      </c>
      <c r="S51" s="319">
        <v>49</v>
      </c>
      <c r="T51" s="319">
        <v>14</v>
      </c>
      <c r="U51" s="319">
        <v>8</v>
      </c>
      <c r="V51" s="319">
        <v>52</v>
      </c>
      <c r="W51" s="319">
        <v>73</v>
      </c>
      <c r="X51" s="319">
        <v>21</v>
      </c>
      <c r="Y51" s="319">
        <v>70</v>
      </c>
      <c r="Z51" s="319">
        <v>23</v>
      </c>
      <c r="AA51" s="319">
        <v>49</v>
      </c>
      <c r="AB51" s="319">
        <v>35</v>
      </c>
      <c r="AC51" s="319">
        <v>5</v>
      </c>
    </row>
    <row r="52" spans="1:29">
      <c r="A52" s="778"/>
      <c r="B52" s="304" t="s">
        <v>355</v>
      </c>
      <c r="C52" s="319">
        <v>21</v>
      </c>
      <c r="D52" s="319" t="s">
        <v>523</v>
      </c>
      <c r="E52" s="319">
        <v>246</v>
      </c>
      <c r="F52" s="319">
        <v>28</v>
      </c>
      <c r="G52" s="319">
        <v>106</v>
      </c>
      <c r="H52" s="319">
        <v>116</v>
      </c>
      <c r="I52" s="319" t="s">
        <v>523</v>
      </c>
      <c r="J52" s="319">
        <v>61</v>
      </c>
      <c r="K52" s="319">
        <v>0</v>
      </c>
      <c r="L52" s="319">
        <v>30</v>
      </c>
      <c r="M52" s="319">
        <v>202</v>
      </c>
      <c r="N52" s="319">
        <v>143</v>
      </c>
      <c r="O52" s="319">
        <v>38</v>
      </c>
      <c r="P52" s="319">
        <v>155</v>
      </c>
      <c r="Q52" s="319">
        <v>139</v>
      </c>
      <c r="R52" s="319">
        <v>108</v>
      </c>
      <c r="S52" s="319">
        <v>68</v>
      </c>
      <c r="T52" s="319">
        <v>19</v>
      </c>
      <c r="U52" s="319">
        <v>8</v>
      </c>
      <c r="V52" s="319">
        <v>36</v>
      </c>
      <c r="W52" s="319">
        <v>240</v>
      </c>
      <c r="X52" s="319">
        <v>29</v>
      </c>
      <c r="Y52" s="319">
        <v>80</v>
      </c>
      <c r="Z52" s="319">
        <v>80</v>
      </c>
      <c r="AA52" s="319">
        <v>33</v>
      </c>
      <c r="AB52" s="319">
        <v>44</v>
      </c>
      <c r="AC52" s="319">
        <v>16</v>
      </c>
    </row>
    <row r="53" spans="1:29">
      <c r="A53" s="778"/>
      <c r="B53" s="304" t="s">
        <v>356</v>
      </c>
      <c r="C53" s="319">
        <v>12</v>
      </c>
      <c r="D53" s="319" t="s">
        <v>523</v>
      </c>
      <c r="E53" s="319">
        <v>172</v>
      </c>
      <c r="F53" s="319">
        <v>5</v>
      </c>
      <c r="G53" s="319" t="s">
        <v>523</v>
      </c>
      <c r="H53" s="319" t="s">
        <v>523</v>
      </c>
      <c r="I53" s="319">
        <v>30</v>
      </c>
      <c r="J53" s="319">
        <v>15</v>
      </c>
      <c r="K53" s="319">
        <v>0</v>
      </c>
      <c r="L53" s="319">
        <v>2</v>
      </c>
      <c r="M53" s="319">
        <v>164</v>
      </c>
      <c r="N53" s="319">
        <v>75</v>
      </c>
      <c r="O53" s="319">
        <v>10</v>
      </c>
      <c r="P53" s="319">
        <v>127</v>
      </c>
      <c r="Q53" s="319">
        <v>68</v>
      </c>
      <c r="R53" s="319">
        <v>36</v>
      </c>
      <c r="S53" s="319">
        <v>27</v>
      </c>
      <c r="T53" s="319">
        <v>4</v>
      </c>
      <c r="U53" s="319">
        <v>1</v>
      </c>
      <c r="V53" s="319">
        <v>271</v>
      </c>
      <c r="W53" s="319">
        <v>27</v>
      </c>
      <c r="X53" s="319">
        <v>10</v>
      </c>
      <c r="Y53" s="319">
        <v>51</v>
      </c>
      <c r="Z53" s="319">
        <v>41</v>
      </c>
      <c r="AA53" s="319">
        <v>18</v>
      </c>
      <c r="AB53" s="319">
        <v>39</v>
      </c>
      <c r="AC53" s="319">
        <v>11</v>
      </c>
    </row>
    <row r="54" spans="1:29">
      <c r="A54" s="778"/>
      <c r="B54" s="304" t="s">
        <v>357</v>
      </c>
      <c r="C54" s="319">
        <v>1</v>
      </c>
      <c r="D54" s="319">
        <v>75</v>
      </c>
      <c r="E54" s="319">
        <v>47</v>
      </c>
      <c r="F54" s="319">
        <v>10</v>
      </c>
      <c r="G54" s="319">
        <v>33</v>
      </c>
      <c r="H54" s="319" t="s">
        <v>523</v>
      </c>
      <c r="I54" s="319">
        <v>15</v>
      </c>
      <c r="J54" s="319">
        <v>8</v>
      </c>
      <c r="K54" s="319" t="s">
        <v>523</v>
      </c>
      <c r="L54" s="319">
        <v>4</v>
      </c>
      <c r="M54" s="319">
        <v>70</v>
      </c>
      <c r="N54" s="319">
        <v>53</v>
      </c>
      <c r="O54" s="319">
        <v>11</v>
      </c>
      <c r="P54" s="319">
        <v>98</v>
      </c>
      <c r="Q54" s="319">
        <v>71</v>
      </c>
      <c r="R54" s="319">
        <v>19</v>
      </c>
      <c r="S54" s="319">
        <v>6</v>
      </c>
      <c r="T54" s="319" t="s">
        <v>523</v>
      </c>
      <c r="U54" s="319">
        <v>1</v>
      </c>
      <c r="V54" s="319">
        <v>35</v>
      </c>
      <c r="W54" s="319">
        <v>34</v>
      </c>
      <c r="X54" s="319">
        <v>22</v>
      </c>
      <c r="Y54" s="319">
        <v>88</v>
      </c>
      <c r="Z54" s="319">
        <v>30</v>
      </c>
      <c r="AA54" s="319">
        <v>7</v>
      </c>
      <c r="AB54" s="319">
        <v>11</v>
      </c>
      <c r="AC54" s="319">
        <v>4</v>
      </c>
    </row>
    <row r="55" spans="1:29">
      <c r="A55" s="778"/>
      <c r="B55" s="304" t="s">
        <v>358</v>
      </c>
      <c r="C55" s="319">
        <v>2</v>
      </c>
      <c r="D55" s="319">
        <v>47</v>
      </c>
      <c r="E55" s="319" t="s">
        <v>523</v>
      </c>
      <c r="F55" s="319">
        <v>3</v>
      </c>
      <c r="G55" s="319">
        <v>14</v>
      </c>
      <c r="H55" s="319">
        <v>9</v>
      </c>
      <c r="I55" s="319">
        <v>12</v>
      </c>
      <c r="J55" s="319">
        <v>2</v>
      </c>
      <c r="K55" s="319" t="s">
        <v>523</v>
      </c>
      <c r="L55" s="319">
        <v>2</v>
      </c>
      <c r="M55" s="319">
        <v>84</v>
      </c>
      <c r="N55" s="319">
        <v>114</v>
      </c>
      <c r="O55" s="319">
        <v>13</v>
      </c>
      <c r="P55" s="319">
        <v>57</v>
      </c>
      <c r="Q55" s="319">
        <v>19</v>
      </c>
      <c r="R55" s="319">
        <v>14</v>
      </c>
      <c r="S55" s="319">
        <v>13</v>
      </c>
      <c r="T55" s="319" t="s">
        <v>523</v>
      </c>
      <c r="U55" s="319">
        <v>0</v>
      </c>
      <c r="V55" s="319">
        <v>37</v>
      </c>
      <c r="W55" s="319">
        <v>34</v>
      </c>
      <c r="X55" s="319">
        <v>2</v>
      </c>
      <c r="Y55" s="319">
        <v>49</v>
      </c>
      <c r="Z55" s="319">
        <v>53</v>
      </c>
      <c r="AA55" s="319">
        <v>17</v>
      </c>
      <c r="AB55" s="319">
        <v>23</v>
      </c>
      <c r="AC55" s="319" t="s">
        <v>523</v>
      </c>
    </row>
    <row r="56" spans="1:29">
      <c r="A56" s="778"/>
      <c r="B56" s="304" t="s">
        <v>359</v>
      </c>
      <c r="C56" s="319">
        <v>3</v>
      </c>
      <c r="D56" s="319">
        <v>214</v>
      </c>
      <c r="E56" s="319">
        <v>78</v>
      </c>
      <c r="F56" s="319">
        <v>2</v>
      </c>
      <c r="G56" s="319">
        <v>63</v>
      </c>
      <c r="H56" s="319">
        <v>13</v>
      </c>
      <c r="I56" s="319" t="s">
        <v>523</v>
      </c>
      <c r="J56" s="319">
        <v>1</v>
      </c>
      <c r="K56" s="319" t="s">
        <v>523</v>
      </c>
      <c r="L56" s="319">
        <v>11</v>
      </c>
      <c r="M56" s="319">
        <v>1755</v>
      </c>
      <c r="N56" s="319">
        <v>566</v>
      </c>
      <c r="O56" s="319">
        <v>57</v>
      </c>
      <c r="P56" s="319">
        <v>192</v>
      </c>
      <c r="Q56" s="319">
        <v>209</v>
      </c>
      <c r="R56" s="319">
        <v>28</v>
      </c>
      <c r="S56" s="319">
        <v>7</v>
      </c>
      <c r="T56" s="319" t="s">
        <v>523</v>
      </c>
      <c r="U56" s="319">
        <v>2</v>
      </c>
      <c r="V56" s="319">
        <v>1335</v>
      </c>
      <c r="W56" s="319">
        <v>843</v>
      </c>
      <c r="X56" s="319">
        <v>61</v>
      </c>
      <c r="Y56" s="319">
        <v>231</v>
      </c>
      <c r="Z56" s="319">
        <v>96</v>
      </c>
      <c r="AA56" s="319">
        <v>13</v>
      </c>
      <c r="AB56" s="319">
        <v>9</v>
      </c>
      <c r="AC56" s="319" t="s">
        <v>523</v>
      </c>
    </row>
    <row r="57" spans="1:29">
      <c r="A57" s="779" t="s">
        <v>544</v>
      </c>
      <c r="B57" s="301" t="s">
        <v>7</v>
      </c>
      <c r="C57" s="306">
        <v>473</v>
      </c>
      <c r="D57" s="306">
        <v>3521</v>
      </c>
      <c r="E57" s="306">
        <v>1897</v>
      </c>
      <c r="F57" s="306">
        <v>621</v>
      </c>
      <c r="G57" s="306">
        <v>880</v>
      </c>
      <c r="H57" s="306">
        <v>1344</v>
      </c>
      <c r="I57" s="306">
        <v>907</v>
      </c>
      <c r="J57" s="306">
        <v>519</v>
      </c>
      <c r="K57" s="306">
        <v>52</v>
      </c>
      <c r="L57" s="306">
        <v>288</v>
      </c>
      <c r="M57" s="306">
        <v>2080</v>
      </c>
      <c r="N57" s="306">
        <v>1421</v>
      </c>
      <c r="O57" s="306">
        <v>532</v>
      </c>
      <c r="P57" s="306">
        <v>787</v>
      </c>
      <c r="Q57" s="306">
        <v>1075</v>
      </c>
      <c r="R57" s="306">
        <v>548</v>
      </c>
      <c r="S57" s="306">
        <v>401</v>
      </c>
      <c r="T57" s="306">
        <v>56</v>
      </c>
      <c r="U57" s="306">
        <v>74</v>
      </c>
      <c r="V57" s="306">
        <v>726</v>
      </c>
      <c r="W57" s="306">
        <v>650</v>
      </c>
      <c r="X57" s="306">
        <v>201</v>
      </c>
      <c r="Y57" s="306">
        <v>463</v>
      </c>
      <c r="Z57" s="306">
        <v>551</v>
      </c>
      <c r="AA57" s="306">
        <v>274</v>
      </c>
      <c r="AB57" s="306">
        <v>240</v>
      </c>
      <c r="AC57" s="306">
        <v>38</v>
      </c>
    </row>
    <row r="58" spans="1:29">
      <c r="A58" s="779"/>
      <c r="B58" s="326" t="s">
        <v>351</v>
      </c>
      <c r="C58" s="306">
        <v>436</v>
      </c>
      <c r="D58" s="306">
        <v>3200</v>
      </c>
      <c r="E58" s="306">
        <v>1568</v>
      </c>
      <c r="F58" s="306">
        <v>592</v>
      </c>
      <c r="G58" s="306">
        <v>758</v>
      </c>
      <c r="H58" s="306">
        <v>1232</v>
      </c>
      <c r="I58" s="306">
        <v>808</v>
      </c>
      <c r="J58" s="306">
        <v>465</v>
      </c>
      <c r="K58" s="306">
        <v>52</v>
      </c>
      <c r="L58" s="306">
        <v>242</v>
      </c>
      <c r="M58" s="306">
        <v>1758</v>
      </c>
      <c r="N58" s="306">
        <v>1172</v>
      </c>
      <c r="O58" s="306">
        <v>486</v>
      </c>
      <c r="P58" s="306">
        <v>551</v>
      </c>
      <c r="Q58" s="306">
        <v>943</v>
      </c>
      <c r="R58" s="306">
        <v>464</v>
      </c>
      <c r="S58" s="306">
        <v>326</v>
      </c>
      <c r="T58" s="306">
        <v>39</v>
      </c>
      <c r="U58" s="306">
        <v>72</v>
      </c>
      <c r="V58" s="306">
        <v>599</v>
      </c>
      <c r="W58" s="306">
        <v>523</v>
      </c>
      <c r="X58" s="306">
        <v>178</v>
      </c>
      <c r="Y58" s="306">
        <v>285</v>
      </c>
      <c r="Z58" s="306">
        <v>445</v>
      </c>
      <c r="AA58" s="306">
        <v>243</v>
      </c>
      <c r="AB58" s="306">
        <v>180</v>
      </c>
      <c r="AC58" s="306">
        <v>18</v>
      </c>
    </row>
    <row r="59" spans="1:29">
      <c r="A59" s="779"/>
      <c r="B59" s="326" t="s">
        <v>352</v>
      </c>
      <c r="C59" s="306">
        <v>34</v>
      </c>
      <c r="D59" s="306">
        <v>269</v>
      </c>
      <c r="E59" s="306">
        <v>293</v>
      </c>
      <c r="F59" s="306">
        <v>26</v>
      </c>
      <c r="G59" s="306">
        <v>110</v>
      </c>
      <c r="H59" s="306">
        <v>98</v>
      </c>
      <c r="I59" s="306">
        <v>86</v>
      </c>
      <c r="J59" s="306">
        <v>53</v>
      </c>
      <c r="K59" s="306" t="s">
        <v>523</v>
      </c>
      <c r="L59" s="306">
        <v>36</v>
      </c>
      <c r="M59" s="306">
        <v>226</v>
      </c>
      <c r="N59" s="306">
        <v>189</v>
      </c>
      <c r="O59" s="306">
        <v>34</v>
      </c>
      <c r="P59" s="306">
        <v>182</v>
      </c>
      <c r="Q59" s="306">
        <v>107</v>
      </c>
      <c r="R59" s="306">
        <v>61</v>
      </c>
      <c r="S59" s="306">
        <v>67</v>
      </c>
      <c r="T59" s="306">
        <v>17</v>
      </c>
      <c r="U59" s="306">
        <v>2</v>
      </c>
      <c r="V59" s="306">
        <v>87</v>
      </c>
      <c r="W59" s="306">
        <v>94</v>
      </c>
      <c r="X59" s="306">
        <v>17</v>
      </c>
      <c r="Y59" s="306">
        <v>136</v>
      </c>
      <c r="Z59" s="306">
        <v>84</v>
      </c>
      <c r="AA59" s="306">
        <v>25</v>
      </c>
      <c r="AB59" s="306">
        <v>47</v>
      </c>
      <c r="AC59" s="306">
        <v>16</v>
      </c>
    </row>
    <row r="60" spans="1:29">
      <c r="A60" s="779"/>
      <c r="B60" s="326" t="s">
        <v>353</v>
      </c>
      <c r="C60" s="306">
        <v>1</v>
      </c>
      <c r="D60" s="306">
        <v>28</v>
      </c>
      <c r="E60" s="306">
        <v>21</v>
      </c>
      <c r="F60" s="306">
        <v>2</v>
      </c>
      <c r="G60" s="306">
        <v>9</v>
      </c>
      <c r="H60" s="306">
        <v>5</v>
      </c>
      <c r="I60" s="306">
        <v>9</v>
      </c>
      <c r="J60" s="306">
        <v>1</v>
      </c>
      <c r="K60" s="306" t="s">
        <v>523</v>
      </c>
      <c r="L60" s="306">
        <v>5</v>
      </c>
      <c r="M60" s="306">
        <v>48</v>
      </c>
      <c r="N60" s="306">
        <v>25</v>
      </c>
      <c r="O60" s="306">
        <v>4</v>
      </c>
      <c r="P60" s="306">
        <v>30</v>
      </c>
      <c r="Q60" s="306">
        <v>12</v>
      </c>
      <c r="R60" s="306">
        <v>15</v>
      </c>
      <c r="S60" s="306">
        <v>6</v>
      </c>
      <c r="T60" s="306" t="s">
        <v>523</v>
      </c>
      <c r="U60" s="306" t="s">
        <v>523</v>
      </c>
      <c r="V60" s="306">
        <v>20</v>
      </c>
      <c r="W60" s="306">
        <v>14</v>
      </c>
      <c r="X60" s="306">
        <v>1</v>
      </c>
      <c r="Y60" s="306">
        <v>24</v>
      </c>
      <c r="Z60" s="306">
        <v>10</v>
      </c>
      <c r="AA60" s="306">
        <v>4</v>
      </c>
      <c r="AB60" s="306">
        <v>8</v>
      </c>
      <c r="AC60" s="306">
        <v>3</v>
      </c>
    </row>
    <row r="61" spans="1:29">
      <c r="A61" s="779"/>
      <c r="B61" s="326" t="s">
        <v>354</v>
      </c>
      <c r="C61" s="306">
        <v>2</v>
      </c>
      <c r="D61" s="306">
        <v>16</v>
      </c>
      <c r="E61" s="306">
        <v>7</v>
      </c>
      <c r="F61" s="306">
        <v>1</v>
      </c>
      <c r="G61" s="306">
        <v>2</v>
      </c>
      <c r="H61" s="306">
        <v>7</v>
      </c>
      <c r="I61" s="306">
        <v>2</v>
      </c>
      <c r="J61" s="306" t="s">
        <v>523</v>
      </c>
      <c r="K61" s="306" t="s">
        <v>523</v>
      </c>
      <c r="L61" s="306">
        <v>3</v>
      </c>
      <c r="M61" s="306">
        <v>25</v>
      </c>
      <c r="N61" s="306">
        <v>20</v>
      </c>
      <c r="O61" s="306">
        <v>3</v>
      </c>
      <c r="P61" s="306">
        <v>19</v>
      </c>
      <c r="Q61" s="306">
        <v>6</v>
      </c>
      <c r="R61" s="306">
        <v>6</v>
      </c>
      <c r="S61" s="306">
        <v>1</v>
      </c>
      <c r="T61" s="306" t="s">
        <v>523</v>
      </c>
      <c r="U61" s="306" t="s">
        <v>523</v>
      </c>
      <c r="V61" s="306">
        <v>8</v>
      </c>
      <c r="W61" s="306">
        <v>10</v>
      </c>
      <c r="X61" s="306">
        <v>2</v>
      </c>
      <c r="Y61" s="306">
        <v>10</v>
      </c>
      <c r="Z61" s="306">
        <v>7</v>
      </c>
      <c r="AA61" s="306">
        <v>2</v>
      </c>
      <c r="AB61" s="306">
        <v>5</v>
      </c>
      <c r="AC61" s="306">
        <v>1</v>
      </c>
    </row>
    <row r="62" spans="1:29">
      <c r="A62" s="779"/>
      <c r="B62" s="326" t="s">
        <v>355</v>
      </c>
      <c r="C62" s="306" t="s">
        <v>523</v>
      </c>
      <c r="D62" s="306">
        <v>1</v>
      </c>
      <c r="E62" s="306">
        <v>3</v>
      </c>
      <c r="F62" s="306" t="s">
        <v>523</v>
      </c>
      <c r="G62" s="306" t="s">
        <v>523</v>
      </c>
      <c r="H62" s="306" t="s">
        <v>523</v>
      </c>
      <c r="I62" s="306">
        <v>1</v>
      </c>
      <c r="J62" s="306" t="s">
        <v>523</v>
      </c>
      <c r="K62" s="306" t="s">
        <v>523</v>
      </c>
      <c r="L62" s="306">
        <v>2</v>
      </c>
      <c r="M62" s="306">
        <v>10</v>
      </c>
      <c r="N62" s="306">
        <v>4</v>
      </c>
      <c r="O62" s="306">
        <v>4</v>
      </c>
      <c r="P62" s="306">
        <v>1</v>
      </c>
      <c r="Q62" s="306">
        <v>4</v>
      </c>
      <c r="R62" s="306">
        <v>1</v>
      </c>
      <c r="S62" s="306">
        <v>1</v>
      </c>
      <c r="T62" s="306" t="s">
        <v>523</v>
      </c>
      <c r="U62" s="306" t="s">
        <v>523</v>
      </c>
      <c r="V62" s="306">
        <v>4</v>
      </c>
      <c r="W62" s="306">
        <v>3</v>
      </c>
      <c r="X62" s="306">
        <v>2</v>
      </c>
      <c r="Y62" s="306">
        <v>4</v>
      </c>
      <c r="Z62" s="306">
        <v>3</v>
      </c>
      <c r="AA62" s="306" t="s">
        <v>523</v>
      </c>
      <c r="AB62" s="306" t="s">
        <v>523</v>
      </c>
      <c r="AC62" s="306" t="s">
        <v>523</v>
      </c>
    </row>
    <row r="63" spans="1:29">
      <c r="A63" s="779"/>
      <c r="B63" s="326" t="s">
        <v>356</v>
      </c>
      <c r="C63" s="306" t="s">
        <v>523</v>
      </c>
      <c r="D63" s="306">
        <v>2</v>
      </c>
      <c r="E63" s="306">
        <v>1</v>
      </c>
      <c r="F63" s="306" t="s">
        <v>523</v>
      </c>
      <c r="G63" s="306">
        <v>1</v>
      </c>
      <c r="H63" s="306">
        <v>1</v>
      </c>
      <c r="I63" s="306" t="s">
        <v>523</v>
      </c>
      <c r="J63" s="306" t="s">
        <v>523</v>
      </c>
      <c r="K63" s="306" t="s">
        <v>523</v>
      </c>
      <c r="L63" s="306" t="s">
        <v>523</v>
      </c>
      <c r="M63" s="306">
        <v>4</v>
      </c>
      <c r="N63" s="306">
        <v>4</v>
      </c>
      <c r="O63" s="306" t="s">
        <v>523</v>
      </c>
      <c r="P63" s="306">
        <v>4</v>
      </c>
      <c r="Q63" s="306">
        <v>1</v>
      </c>
      <c r="R63" s="306">
        <v>1</v>
      </c>
      <c r="S63" s="306" t="s">
        <v>523</v>
      </c>
      <c r="T63" s="306" t="s">
        <v>523</v>
      </c>
      <c r="U63" s="306" t="s">
        <v>523</v>
      </c>
      <c r="V63" s="306" t="s">
        <v>523</v>
      </c>
      <c r="W63" s="306">
        <v>1</v>
      </c>
      <c r="X63" s="306" t="s">
        <v>523</v>
      </c>
      <c r="Y63" s="306">
        <v>2</v>
      </c>
      <c r="Z63" s="306">
        <v>1</v>
      </c>
      <c r="AA63" s="306" t="s">
        <v>523</v>
      </c>
      <c r="AB63" s="306" t="s">
        <v>523</v>
      </c>
      <c r="AC63" s="306" t="s">
        <v>523</v>
      </c>
    </row>
    <row r="64" spans="1:29">
      <c r="A64" s="779"/>
      <c r="B64" s="326" t="s">
        <v>357</v>
      </c>
      <c r="C64" s="306" t="s">
        <v>523</v>
      </c>
      <c r="D64" s="306" t="s">
        <v>523</v>
      </c>
      <c r="E64" s="306" t="s">
        <v>523</v>
      </c>
      <c r="F64" s="306" t="s">
        <v>523</v>
      </c>
      <c r="G64" s="306" t="s">
        <v>523</v>
      </c>
      <c r="H64" s="306">
        <v>1</v>
      </c>
      <c r="I64" s="306" t="s">
        <v>523</v>
      </c>
      <c r="J64" s="306" t="s">
        <v>523</v>
      </c>
      <c r="K64" s="306" t="s">
        <v>523</v>
      </c>
      <c r="L64" s="306" t="s">
        <v>523</v>
      </c>
      <c r="M64" s="306">
        <v>1</v>
      </c>
      <c r="N64" s="306" t="s">
        <v>523</v>
      </c>
      <c r="O64" s="306" t="s">
        <v>523</v>
      </c>
      <c r="P64" s="306" t="s">
        <v>523</v>
      </c>
      <c r="Q64" s="306" t="s">
        <v>523</v>
      </c>
      <c r="R64" s="306" t="s">
        <v>523</v>
      </c>
      <c r="S64" s="306" t="s">
        <v>523</v>
      </c>
      <c r="T64" s="306" t="s">
        <v>523</v>
      </c>
      <c r="U64" s="306" t="s">
        <v>523</v>
      </c>
      <c r="V64" s="306" t="s">
        <v>523</v>
      </c>
      <c r="W64" s="306" t="s">
        <v>523</v>
      </c>
      <c r="X64" s="306" t="s">
        <v>523</v>
      </c>
      <c r="Y64" s="306">
        <v>1</v>
      </c>
      <c r="Z64" s="306">
        <v>1</v>
      </c>
      <c r="AA64" s="306" t="s">
        <v>523</v>
      </c>
      <c r="AB64" s="306" t="s">
        <v>523</v>
      </c>
      <c r="AC64" s="306" t="s">
        <v>523</v>
      </c>
    </row>
    <row r="65" spans="1:29">
      <c r="A65" s="779"/>
      <c r="B65" s="326" t="s">
        <v>358</v>
      </c>
      <c r="C65" s="306" t="s">
        <v>523</v>
      </c>
      <c r="D65" s="306" t="s">
        <v>523</v>
      </c>
      <c r="E65" s="306">
        <v>1</v>
      </c>
      <c r="F65" s="306" t="s">
        <v>523</v>
      </c>
      <c r="G65" s="306" t="s">
        <v>523</v>
      </c>
      <c r="H65" s="306" t="s">
        <v>523</v>
      </c>
      <c r="I65" s="306" t="s">
        <v>523</v>
      </c>
      <c r="J65" s="306" t="s">
        <v>523</v>
      </c>
      <c r="K65" s="306" t="s">
        <v>523</v>
      </c>
      <c r="L65" s="306" t="s">
        <v>523</v>
      </c>
      <c r="M65" s="306">
        <v>1</v>
      </c>
      <c r="N65" s="306">
        <v>1</v>
      </c>
      <c r="O65" s="306">
        <v>1</v>
      </c>
      <c r="P65" s="306" t="s">
        <v>523</v>
      </c>
      <c r="Q65" s="306" t="s">
        <v>523</v>
      </c>
      <c r="R65" s="306" t="s">
        <v>523</v>
      </c>
      <c r="S65" s="306" t="s">
        <v>523</v>
      </c>
      <c r="T65" s="306" t="s">
        <v>523</v>
      </c>
      <c r="U65" s="306" t="s">
        <v>523</v>
      </c>
      <c r="V65" s="306" t="s">
        <v>523</v>
      </c>
      <c r="W65" s="306" t="s">
        <v>523</v>
      </c>
      <c r="X65" s="306">
        <v>1</v>
      </c>
      <c r="Y65" s="306">
        <v>1</v>
      </c>
      <c r="Z65" s="306" t="s">
        <v>523</v>
      </c>
      <c r="AA65" s="306" t="s">
        <v>523</v>
      </c>
      <c r="AB65" s="306" t="s">
        <v>523</v>
      </c>
      <c r="AC65" s="306" t="s">
        <v>523</v>
      </c>
    </row>
    <row r="66" spans="1:29">
      <c r="A66" s="779"/>
      <c r="B66" s="326" t="s">
        <v>359</v>
      </c>
      <c r="C66" s="306" t="s">
        <v>523</v>
      </c>
      <c r="D66" s="306">
        <v>5</v>
      </c>
      <c r="E66" s="306">
        <v>3</v>
      </c>
      <c r="F66" s="306" t="s">
        <v>523</v>
      </c>
      <c r="G66" s="306" t="s">
        <v>523</v>
      </c>
      <c r="H66" s="306" t="s">
        <v>523</v>
      </c>
      <c r="I66" s="306">
        <v>1</v>
      </c>
      <c r="J66" s="306" t="s">
        <v>523</v>
      </c>
      <c r="K66" s="306" t="s">
        <v>523</v>
      </c>
      <c r="L66" s="306" t="s">
        <v>523</v>
      </c>
      <c r="M66" s="306">
        <v>7</v>
      </c>
      <c r="N66" s="306">
        <v>6</v>
      </c>
      <c r="O66" s="306" t="s">
        <v>523</v>
      </c>
      <c r="P66" s="306" t="s">
        <v>523</v>
      </c>
      <c r="Q66" s="306">
        <v>2</v>
      </c>
      <c r="R66" s="306" t="s">
        <v>523</v>
      </c>
      <c r="S66" s="306" t="s">
        <v>523</v>
      </c>
      <c r="T66" s="306" t="s">
        <v>523</v>
      </c>
      <c r="U66" s="306" t="s">
        <v>523</v>
      </c>
      <c r="V66" s="306">
        <v>8</v>
      </c>
      <c r="W66" s="306">
        <v>5</v>
      </c>
      <c r="X66" s="306" t="s">
        <v>523</v>
      </c>
      <c r="Y66" s="306" t="s">
        <v>523</v>
      </c>
      <c r="Z66" s="306" t="s">
        <v>523</v>
      </c>
      <c r="AA66" s="306" t="s">
        <v>523</v>
      </c>
      <c r="AB66" s="306" t="s">
        <v>523</v>
      </c>
      <c r="AC66" s="306" t="s">
        <v>523</v>
      </c>
    </row>
    <row r="67" spans="1:29">
      <c r="A67" s="778" t="s">
        <v>545</v>
      </c>
      <c r="B67" s="303" t="s">
        <v>7</v>
      </c>
      <c r="C67" s="307">
        <f>C57/C57</f>
        <v>1</v>
      </c>
      <c r="D67" s="307">
        <f t="shared" ref="D67:AC67" si="5">D57/D57</f>
        <v>1</v>
      </c>
      <c r="E67" s="307">
        <f t="shared" si="5"/>
        <v>1</v>
      </c>
      <c r="F67" s="307">
        <f t="shared" si="5"/>
        <v>1</v>
      </c>
      <c r="G67" s="307">
        <f t="shared" si="5"/>
        <v>1</v>
      </c>
      <c r="H67" s="307">
        <f t="shared" si="5"/>
        <v>1</v>
      </c>
      <c r="I67" s="307">
        <f t="shared" si="5"/>
        <v>1</v>
      </c>
      <c r="J67" s="307">
        <f t="shared" si="5"/>
        <v>1</v>
      </c>
      <c r="K67" s="307">
        <f t="shared" si="5"/>
        <v>1</v>
      </c>
      <c r="L67" s="307">
        <f t="shared" si="5"/>
        <v>1</v>
      </c>
      <c r="M67" s="307">
        <f t="shared" si="5"/>
        <v>1</v>
      </c>
      <c r="N67" s="307">
        <f t="shared" si="5"/>
        <v>1</v>
      </c>
      <c r="O67" s="307">
        <f t="shared" si="5"/>
        <v>1</v>
      </c>
      <c r="P67" s="307">
        <f t="shared" si="5"/>
        <v>1</v>
      </c>
      <c r="Q67" s="307">
        <f t="shared" si="5"/>
        <v>1</v>
      </c>
      <c r="R67" s="307">
        <f t="shared" si="5"/>
        <v>1</v>
      </c>
      <c r="S67" s="307">
        <f t="shared" si="5"/>
        <v>1</v>
      </c>
      <c r="T67" s="307">
        <f t="shared" si="5"/>
        <v>1</v>
      </c>
      <c r="U67" s="307">
        <f t="shared" si="5"/>
        <v>1</v>
      </c>
      <c r="V67" s="307">
        <f t="shared" si="5"/>
        <v>1</v>
      </c>
      <c r="W67" s="307">
        <f t="shared" si="5"/>
        <v>1</v>
      </c>
      <c r="X67" s="307">
        <f t="shared" si="5"/>
        <v>1</v>
      </c>
      <c r="Y67" s="307">
        <f t="shared" si="5"/>
        <v>1</v>
      </c>
      <c r="Z67" s="307">
        <f t="shared" si="5"/>
        <v>1</v>
      </c>
      <c r="AA67" s="307">
        <f t="shared" si="5"/>
        <v>1</v>
      </c>
      <c r="AB67" s="307">
        <f t="shared" si="5"/>
        <v>1</v>
      </c>
      <c r="AC67" s="307">
        <f t="shared" si="5"/>
        <v>1</v>
      </c>
    </row>
    <row r="68" spans="1:29">
      <c r="A68" s="778"/>
      <c r="B68" s="304" t="s">
        <v>351</v>
      </c>
      <c r="C68" s="307">
        <f>C58/C57</f>
        <v>0.92177589852008457</v>
      </c>
      <c r="D68" s="307">
        <f t="shared" ref="D68:AC68" si="6">D58/D57</f>
        <v>0.90883271797784715</v>
      </c>
      <c r="E68" s="307">
        <f t="shared" si="6"/>
        <v>0.82656826568265684</v>
      </c>
      <c r="F68" s="307">
        <f t="shared" si="6"/>
        <v>0.95330112721417071</v>
      </c>
      <c r="G68" s="307">
        <f t="shared" si="6"/>
        <v>0.86136363636363633</v>
      </c>
      <c r="H68" s="307">
        <f t="shared" si="6"/>
        <v>0.91666666666666663</v>
      </c>
      <c r="I68" s="307">
        <f t="shared" si="6"/>
        <v>0.8908489525909592</v>
      </c>
      <c r="J68" s="307">
        <f t="shared" si="6"/>
        <v>0.89595375722543358</v>
      </c>
      <c r="K68" s="307">
        <f t="shared" si="6"/>
        <v>1</v>
      </c>
      <c r="L68" s="307">
        <f t="shared" si="6"/>
        <v>0.84027777777777779</v>
      </c>
      <c r="M68" s="307">
        <f t="shared" si="6"/>
        <v>0.84519230769230769</v>
      </c>
      <c r="N68" s="307">
        <f t="shared" si="6"/>
        <v>0.82477128782547504</v>
      </c>
      <c r="O68" s="307">
        <f t="shared" si="6"/>
        <v>0.9135338345864662</v>
      </c>
      <c r="P68" s="307">
        <f t="shared" si="6"/>
        <v>0.70012706480304954</v>
      </c>
      <c r="Q68" s="307">
        <f t="shared" si="6"/>
        <v>0.87720930232558136</v>
      </c>
      <c r="R68" s="307">
        <f t="shared" si="6"/>
        <v>0.84671532846715325</v>
      </c>
      <c r="S68" s="307">
        <f t="shared" si="6"/>
        <v>0.81296758104738154</v>
      </c>
      <c r="T68" s="307">
        <f t="shared" si="6"/>
        <v>0.6964285714285714</v>
      </c>
      <c r="U68" s="307">
        <f t="shared" si="6"/>
        <v>0.97297297297297303</v>
      </c>
      <c r="V68" s="307">
        <f t="shared" si="6"/>
        <v>0.82506887052341593</v>
      </c>
      <c r="W68" s="307">
        <f t="shared" si="6"/>
        <v>0.80461538461538462</v>
      </c>
      <c r="X68" s="307">
        <f t="shared" si="6"/>
        <v>0.88557213930348255</v>
      </c>
      <c r="Y68" s="307">
        <f t="shared" si="6"/>
        <v>0.6155507559395248</v>
      </c>
      <c r="Z68" s="307">
        <f t="shared" si="6"/>
        <v>0.80762250453720508</v>
      </c>
      <c r="AA68" s="307">
        <f t="shared" si="6"/>
        <v>0.88686131386861311</v>
      </c>
      <c r="AB68" s="307">
        <f t="shared" si="6"/>
        <v>0.75</v>
      </c>
      <c r="AC68" s="307">
        <f t="shared" si="6"/>
        <v>0.47368421052631576</v>
      </c>
    </row>
    <row r="69" spans="1:29">
      <c r="A69" s="778"/>
      <c r="B69" s="304" t="s">
        <v>352</v>
      </c>
      <c r="C69" s="307">
        <f>C59/C57</f>
        <v>7.1881606765327691E-2</v>
      </c>
      <c r="D69" s="307">
        <f t="shared" ref="D69:AC69" si="7">D59/D57</f>
        <v>7.6398750355012784E-2</v>
      </c>
      <c r="E69" s="307">
        <f t="shared" si="7"/>
        <v>0.15445440168687402</v>
      </c>
      <c r="F69" s="307">
        <f t="shared" si="7"/>
        <v>4.1867954911433171E-2</v>
      </c>
      <c r="G69" s="307">
        <f t="shared" si="7"/>
        <v>0.125</v>
      </c>
      <c r="H69" s="307">
        <f t="shared" si="7"/>
        <v>7.2916666666666671E-2</v>
      </c>
      <c r="I69" s="307">
        <f t="shared" si="7"/>
        <v>9.4818081587651593E-2</v>
      </c>
      <c r="J69" s="307">
        <f t="shared" si="7"/>
        <v>0.10211946050096339</v>
      </c>
      <c r="K69" s="307"/>
      <c r="L69" s="307">
        <f t="shared" si="7"/>
        <v>0.125</v>
      </c>
      <c r="M69" s="307">
        <f t="shared" si="7"/>
        <v>0.10865384615384616</v>
      </c>
      <c r="N69" s="307">
        <f t="shared" si="7"/>
        <v>0.13300492610837439</v>
      </c>
      <c r="O69" s="307">
        <f t="shared" si="7"/>
        <v>6.3909774436090222E-2</v>
      </c>
      <c r="P69" s="307">
        <f t="shared" si="7"/>
        <v>0.23125794155019061</v>
      </c>
      <c r="Q69" s="307">
        <f t="shared" si="7"/>
        <v>9.9534883720930237E-2</v>
      </c>
      <c r="R69" s="307">
        <f t="shared" si="7"/>
        <v>0.11131386861313869</v>
      </c>
      <c r="S69" s="307">
        <f t="shared" si="7"/>
        <v>0.16708229426433915</v>
      </c>
      <c r="T69" s="307">
        <f t="shared" si="7"/>
        <v>0.30357142857142855</v>
      </c>
      <c r="U69" s="307">
        <f t="shared" si="7"/>
        <v>2.7027027027027029E-2</v>
      </c>
      <c r="V69" s="307">
        <f t="shared" si="7"/>
        <v>0.11983471074380166</v>
      </c>
      <c r="W69" s="307">
        <f t="shared" si="7"/>
        <v>0.14461538461538462</v>
      </c>
      <c r="X69" s="307">
        <f t="shared" si="7"/>
        <v>8.45771144278607E-2</v>
      </c>
      <c r="Y69" s="307">
        <f t="shared" si="7"/>
        <v>0.29373650107991361</v>
      </c>
      <c r="Z69" s="307">
        <f t="shared" si="7"/>
        <v>0.15245009074410162</v>
      </c>
      <c r="AA69" s="307">
        <f t="shared" si="7"/>
        <v>9.1240875912408759E-2</v>
      </c>
      <c r="AB69" s="307">
        <f t="shared" si="7"/>
        <v>0.19583333333333333</v>
      </c>
      <c r="AC69" s="307">
        <f t="shared" si="7"/>
        <v>0.42105263157894735</v>
      </c>
    </row>
    <row r="70" spans="1:29">
      <c r="A70" s="778"/>
      <c r="B70" s="304" t="s">
        <v>353</v>
      </c>
      <c r="C70" s="307">
        <f>C60/C57</f>
        <v>2.1141649048625794E-3</v>
      </c>
      <c r="D70" s="307">
        <f t="shared" ref="D70:AC70" si="8">D60/D57</f>
        <v>7.9522862823061622E-3</v>
      </c>
      <c r="E70" s="307">
        <f t="shared" si="8"/>
        <v>1.107011070110701E-2</v>
      </c>
      <c r="F70" s="307">
        <f t="shared" si="8"/>
        <v>3.2206119162640902E-3</v>
      </c>
      <c r="G70" s="307">
        <f t="shared" si="8"/>
        <v>1.0227272727272727E-2</v>
      </c>
      <c r="H70" s="307">
        <f t="shared" si="8"/>
        <v>3.720238095238095E-3</v>
      </c>
      <c r="I70" s="307">
        <f t="shared" si="8"/>
        <v>9.9228224917309819E-3</v>
      </c>
      <c r="J70" s="307">
        <f t="shared" si="8"/>
        <v>1.9267822736030828E-3</v>
      </c>
      <c r="K70" s="307"/>
      <c r="L70" s="307">
        <f t="shared" si="8"/>
        <v>1.7361111111111112E-2</v>
      </c>
      <c r="M70" s="307">
        <f t="shared" si="8"/>
        <v>2.3076923076923078E-2</v>
      </c>
      <c r="N70" s="307">
        <f t="shared" si="8"/>
        <v>1.7593244194229415E-2</v>
      </c>
      <c r="O70" s="307">
        <f t="shared" si="8"/>
        <v>7.5187969924812026E-3</v>
      </c>
      <c r="P70" s="307">
        <f t="shared" si="8"/>
        <v>3.8119440914866583E-2</v>
      </c>
      <c r="Q70" s="307">
        <f t="shared" si="8"/>
        <v>1.1162790697674419E-2</v>
      </c>
      <c r="R70" s="307">
        <f t="shared" si="8"/>
        <v>2.7372262773722629E-2</v>
      </c>
      <c r="S70" s="307">
        <f t="shared" si="8"/>
        <v>1.4962593516209476E-2</v>
      </c>
      <c r="T70" s="307"/>
      <c r="U70" s="307"/>
      <c r="V70" s="307">
        <f t="shared" si="8"/>
        <v>2.7548209366391185E-2</v>
      </c>
      <c r="W70" s="307">
        <f t="shared" si="8"/>
        <v>2.1538461538461538E-2</v>
      </c>
      <c r="X70" s="307">
        <f t="shared" si="8"/>
        <v>4.9751243781094526E-3</v>
      </c>
      <c r="Y70" s="307">
        <f t="shared" si="8"/>
        <v>5.183585313174946E-2</v>
      </c>
      <c r="Z70" s="307">
        <f t="shared" si="8"/>
        <v>1.8148820326678767E-2</v>
      </c>
      <c r="AA70" s="307">
        <f t="shared" si="8"/>
        <v>1.4598540145985401E-2</v>
      </c>
      <c r="AB70" s="307">
        <f t="shared" si="8"/>
        <v>3.3333333333333333E-2</v>
      </c>
      <c r="AC70" s="307">
        <f t="shared" si="8"/>
        <v>7.8947368421052627E-2</v>
      </c>
    </row>
    <row r="71" spans="1:29">
      <c r="A71" s="778"/>
      <c r="B71" s="304" t="s">
        <v>354</v>
      </c>
      <c r="C71" s="307">
        <f>C61/C57</f>
        <v>4.2283298097251587E-3</v>
      </c>
      <c r="D71" s="307">
        <f t="shared" ref="D71:AC71" si="9">D61/D57</f>
        <v>4.5441635898892359E-3</v>
      </c>
      <c r="E71" s="307">
        <f t="shared" si="9"/>
        <v>3.6900369003690036E-3</v>
      </c>
      <c r="F71" s="307">
        <f t="shared" si="9"/>
        <v>1.6103059581320451E-3</v>
      </c>
      <c r="G71" s="307">
        <f t="shared" si="9"/>
        <v>2.2727272727272726E-3</v>
      </c>
      <c r="H71" s="307">
        <f t="shared" si="9"/>
        <v>5.208333333333333E-3</v>
      </c>
      <c r="I71" s="307">
        <f t="shared" si="9"/>
        <v>2.205071664829107E-3</v>
      </c>
      <c r="J71" s="307"/>
      <c r="K71" s="307"/>
      <c r="L71" s="307">
        <f t="shared" si="9"/>
        <v>1.0416666666666666E-2</v>
      </c>
      <c r="M71" s="307">
        <f t="shared" si="9"/>
        <v>1.201923076923077E-2</v>
      </c>
      <c r="N71" s="307">
        <f t="shared" si="9"/>
        <v>1.4074595355383532E-2</v>
      </c>
      <c r="O71" s="307">
        <f t="shared" si="9"/>
        <v>5.6390977443609019E-3</v>
      </c>
      <c r="P71" s="307">
        <f t="shared" si="9"/>
        <v>2.4142312579415501E-2</v>
      </c>
      <c r="Q71" s="307">
        <f t="shared" si="9"/>
        <v>5.5813953488372094E-3</v>
      </c>
      <c r="R71" s="307">
        <f t="shared" si="9"/>
        <v>1.0948905109489052E-2</v>
      </c>
      <c r="S71" s="307">
        <f t="shared" si="9"/>
        <v>2.4937655860349127E-3</v>
      </c>
      <c r="T71" s="307"/>
      <c r="U71" s="307"/>
      <c r="V71" s="307">
        <f t="shared" si="9"/>
        <v>1.1019283746556474E-2</v>
      </c>
      <c r="W71" s="307">
        <f t="shared" si="9"/>
        <v>1.5384615384615385E-2</v>
      </c>
      <c r="X71" s="307">
        <f t="shared" si="9"/>
        <v>9.9502487562189053E-3</v>
      </c>
      <c r="Y71" s="307">
        <f t="shared" si="9"/>
        <v>2.159827213822894E-2</v>
      </c>
      <c r="Z71" s="307">
        <f t="shared" si="9"/>
        <v>1.2704174228675136E-2</v>
      </c>
      <c r="AA71" s="307">
        <f t="shared" si="9"/>
        <v>7.2992700729927005E-3</v>
      </c>
      <c r="AB71" s="307">
        <f t="shared" si="9"/>
        <v>2.0833333333333332E-2</v>
      </c>
      <c r="AC71" s="307">
        <f t="shared" si="9"/>
        <v>2.6315789473684209E-2</v>
      </c>
    </row>
    <row r="72" spans="1:29">
      <c r="A72" s="778"/>
      <c r="B72" s="304" t="s">
        <v>355</v>
      </c>
      <c r="C72" s="307"/>
      <c r="D72" s="307">
        <f t="shared" ref="D72:Z72" si="10">D62/D57</f>
        <v>2.8401022436807724E-4</v>
      </c>
      <c r="E72" s="307">
        <f t="shared" si="10"/>
        <v>1.5814443858724301E-3</v>
      </c>
      <c r="F72" s="307"/>
      <c r="G72" s="307"/>
      <c r="H72" s="307"/>
      <c r="I72" s="307">
        <f t="shared" si="10"/>
        <v>1.1025358324145535E-3</v>
      </c>
      <c r="J72" s="307"/>
      <c r="K72" s="307"/>
      <c r="L72" s="307">
        <f t="shared" si="10"/>
        <v>6.9444444444444441E-3</v>
      </c>
      <c r="M72" s="307">
        <f t="shared" si="10"/>
        <v>4.807692307692308E-3</v>
      </c>
      <c r="N72" s="307">
        <f t="shared" si="10"/>
        <v>2.8149190710767065E-3</v>
      </c>
      <c r="O72" s="307">
        <f t="shared" si="10"/>
        <v>7.5187969924812026E-3</v>
      </c>
      <c r="P72" s="307">
        <f t="shared" si="10"/>
        <v>1.2706480304955528E-3</v>
      </c>
      <c r="Q72" s="307">
        <f t="shared" si="10"/>
        <v>3.7209302325581397E-3</v>
      </c>
      <c r="R72" s="307">
        <f t="shared" si="10"/>
        <v>1.8248175182481751E-3</v>
      </c>
      <c r="S72" s="307">
        <f t="shared" si="10"/>
        <v>2.4937655860349127E-3</v>
      </c>
      <c r="T72" s="307"/>
      <c r="U72" s="307"/>
      <c r="V72" s="307">
        <f t="shared" si="10"/>
        <v>5.5096418732782371E-3</v>
      </c>
      <c r="W72" s="307">
        <f t="shared" si="10"/>
        <v>4.6153846153846158E-3</v>
      </c>
      <c r="X72" s="307">
        <f t="shared" si="10"/>
        <v>9.9502487562189053E-3</v>
      </c>
      <c r="Y72" s="307">
        <f t="shared" si="10"/>
        <v>8.6393088552915772E-3</v>
      </c>
      <c r="Z72" s="307">
        <f t="shared" si="10"/>
        <v>5.4446460980036296E-3</v>
      </c>
      <c r="AA72" s="307"/>
      <c r="AB72" s="307"/>
      <c r="AC72" s="307"/>
    </row>
    <row r="73" spans="1:29">
      <c r="A73" s="778"/>
      <c r="B73" s="304" t="s">
        <v>356</v>
      </c>
      <c r="C73" s="307"/>
      <c r="D73" s="307">
        <f t="shared" ref="D73:Z73" si="11">D63/D57</f>
        <v>5.6802044873615449E-4</v>
      </c>
      <c r="E73" s="307">
        <f t="shared" si="11"/>
        <v>5.2714812862414342E-4</v>
      </c>
      <c r="F73" s="307"/>
      <c r="G73" s="307">
        <f t="shared" si="11"/>
        <v>1.1363636363636363E-3</v>
      </c>
      <c r="H73" s="307">
        <f t="shared" si="11"/>
        <v>7.4404761904761901E-4</v>
      </c>
      <c r="I73" s="307"/>
      <c r="J73" s="307"/>
      <c r="K73" s="307"/>
      <c r="L73" s="307"/>
      <c r="M73" s="307">
        <f t="shared" si="11"/>
        <v>1.9230769230769232E-3</v>
      </c>
      <c r="N73" s="307">
        <f t="shared" si="11"/>
        <v>2.8149190710767065E-3</v>
      </c>
      <c r="O73" s="307"/>
      <c r="P73" s="307">
        <f t="shared" si="11"/>
        <v>5.0825921219822112E-3</v>
      </c>
      <c r="Q73" s="307">
        <f t="shared" si="11"/>
        <v>9.3023255813953494E-4</v>
      </c>
      <c r="R73" s="307">
        <f t="shared" si="11"/>
        <v>1.8248175182481751E-3</v>
      </c>
      <c r="S73" s="307"/>
      <c r="T73" s="307"/>
      <c r="U73" s="307"/>
      <c r="V73" s="307"/>
      <c r="W73" s="307">
        <f t="shared" si="11"/>
        <v>1.5384615384615385E-3</v>
      </c>
      <c r="X73" s="307"/>
      <c r="Y73" s="307">
        <f t="shared" si="11"/>
        <v>4.3196544276457886E-3</v>
      </c>
      <c r="Z73" s="307">
        <f t="shared" si="11"/>
        <v>1.8148820326678765E-3</v>
      </c>
      <c r="AA73" s="307"/>
      <c r="AB73" s="307"/>
      <c r="AC73" s="307"/>
    </row>
    <row r="74" spans="1:29">
      <c r="A74" s="778"/>
      <c r="B74" s="304" t="s">
        <v>357</v>
      </c>
      <c r="C74" s="307"/>
      <c r="D74" s="307"/>
      <c r="E74" s="307"/>
      <c r="F74" s="307"/>
      <c r="G74" s="307"/>
      <c r="H74" s="307">
        <f t="shared" ref="H74:Z74" si="12">H64/H57</f>
        <v>7.4404761904761901E-4</v>
      </c>
      <c r="I74" s="307"/>
      <c r="J74" s="307"/>
      <c r="K74" s="307"/>
      <c r="L74" s="307"/>
      <c r="M74" s="307">
        <f t="shared" si="12"/>
        <v>4.807692307692308E-4</v>
      </c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>
        <f t="shared" si="12"/>
        <v>2.1598272138228943E-3</v>
      </c>
      <c r="Z74" s="307">
        <f t="shared" si="12"/>
        <v>1.8148820326678765E-3</v>
      </c>
      <c r="AA74" s="307"/>
      <c r="AB74" s="307"/>
      <c r="AC74" s="307"/>
    </row>
    <row r="75" spans="1:29">
      <c r="A75" s="778"/>
      <c r="B75" s="304" t="s">
        <v>358</v>
      </c>
      <c r="C75" s="307"/>
      <c r="D75" s="307"/>
      <c r="E75" s="307">
        <f t="shared" ref="E75:Y75" si="13">E65/E57</f>
        <v>5.2714812862414342E-4</v>
      </c>
      <c r="F75" s="307"/>
      <c r="G75" s="307"/>
      <c r="H75" s="307"/>
      <c r="I75" s="307"/>
      <c r="J75" s="307"/>
      <c r="K75" s="307"/>
      <c r="L75" s="307"/>
      <c r="M75" s="307">
        <f t="shared" si="13"/>
        <v>4.807692307692308E-4</v>
      </c>
      <c r="N75" s="307">
        <f t="shared" si="13"/>
        <v>7.0372976776917663E-4</v>
      </c>
      <c r="O75" s="307">
        <f t="shared" si="13"/>
        <v>1.8796992481203006E-3</v>
      </c>
      <c r="P75" s="307"/>
      <c r="Q75" s="307"/>
      <c r="R75" s="307"/>
      <c r="S75" s="307"/>
      <c r="T75" s="307"/>
      <c r="U75" s="307"/>
      <c r="V75" s="307"/>
      <c r="W75" s="307"/>
      <c r="X75" s="307">
        <f t="shared" si="13"/>
        <v>4.9751243781094526E-3</v>
      </c>
      <c r="Y75" s="307">
        <f t="shared" si="13"/>
        <v>2.1598272138228943E-3</v>
      </c>
      <c r="Z75" s="307"/>
      <c r="AA75" s="307"/>
      <c r="AB75" s="307"/>
      <c r="AC75" s="307"/>
    </row>
    <row r="76" spans="1:29">
      <c r="A76" s="778"/>
      <c r="B76" s="304" t="s">
        <v>359</v>
      </c>
      <c r="C76" s="307"/>
      <c r="D76" s="307">
        <f t="shared" ref="D76:W76" si="14">D66/D57</f>
        <v>1.4200511218403862E-3</v>
      </c>
      <c r="E76" s="307">
        <f t="shared" si="14"/>
        <v>1.5814443858724301E-3</v>
      </c>
      <c r="F76" s="307"/>
      <c r="G76" s="307"/>
      <c r="H76" s="307"/>
      <c r="I76" s="307">
        <f t="shared" si="14"/>
        <v>1.1025358324145535E-3</v>
      </c>
      <c r="J76" s="307"/>
      <c r="K76" s="307"/>
      <c r="L76" s="307"/>
      <c r="M76" s="307">
        <f t="shared" si="14"/>
        <v>3.3653846153846156E-3</v>
      </c>
      <c r="N76" s="307">
        <f t="shared" si="14"/>
        <v>4.22237860661506E-3</v>
      </c>
      <c r="O76" s="307"/>
      <c r="P76" s="307"/>
      <c r="Q76" s="307">
        <f t="shared" si="14"/>
        <v>1.8604651162790699E-3</v>
      </c>
      <c r="R76" s="307"/>
      <c r="S76" s="307"/>
      <c r="T76" s="307"/>
      <c r="U76" s="307"/>
      <c r="V76" s="307">
        <f t="shared" si="14"/>
        <v>1.1019283746556474E-2</v>
      </c>
      <c r="W76" s="307">
        <f t="shared" si="14"/>
        <v>7.6923076923076927E-3</v>
      </c>
      <c r="X76" s="307"/>
      <c r="Y76" s="307"/>
      <c r="Z76" s="307"/>
      <c r="AA76" s="307"/>
      <c r="AB76" s="307"/>
      <c r="AC76" s="307"/>
    </row>
    <row r="77" spans="1:29">
      <c r="A77" s="779" t="s">
        <v>546</v>
      </c>
      <c r="B77" s="301" t="s">
        <v>388</v>
      </c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28"/>
      <c r="V77" s="328">
        <v>0.55559999999999998</v>
      </c>
      <c r="W77" s="328">
        <v>0.4</v>
      </c>
      <c r="X77" s="328">
        <v>0.75</v>
      </c>
      <c r="Y77" s="328">
        <v>1</v>
      </c>
      <c r="Z77" s="328">
        <v>1</v>
      </c>
      <c r="AA77" s="328">
        <v>1</v>
      </c>
      <c r="AB77" s="328">
        <v>1</v>
      </c>
      <c r="AC77" s="328"/>
    </row>
    <row r="78" spans="1:29" ht="22.5">
      <c r="A78" s="779"/>
      <c r="B78" s="326" t="s">
        <v>389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28"/>
      <c r="V78" s="328">
        <v>0.33329999999999999</v>
      </c>
      <c r="W78" s="328">
        <v>0.4</v>
      </c>
      <c r="X78" s="328">
        <v>0.75</v>
      </c>
      <c r="Y78" s="328">
        <v>0.16669999999999999</v>
      </c>
      <c r="Z78" s="328">
        <v>0.66669999999999996</v>
      </c>
      <c r="AA78" s="328">
        <v>1</v>
      </c>
      <c r="AB78" s="328" t="s">
        <v>523</v>
      </c>
      <c r="AC78" s="328"/>
    </row>
    <row r="79" spans="1:29" ht="22.5">
      <c r="A79" s="779"/>
      <c r="B79" s="326" t="s">
        <v>390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28"/>
      <c r="V79" s="328">
        <v>0.22220000000000001</v>
      </c>
      <c r="W79" s="328" t="s">
        <v>523</v>
      </c>
      <c r="X79" s="328">
        <v>0.5</v>
      </c>
      <c r="Y79" s="328">
        <v>0.83330000000000004</v>
      </c>
      <c r="Z79" s="328">
        <v>0.33329999999999999</v>
      </c>
      <c r="AA79" s="328" t="s">
        <v>523</v>
      </c>
      <c r="AB79" s="328">
        <v>1</v>
      </c>
      <c r="AC79" s="328"/>
    </row>
    <row r="80" spans="1:29">
      <c r="A80" s="779"/>
      <c r="B80" s="301" t="s">
        <v>391</v>
      </c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28"/>
      <c r="V80" s="328">
        <v>0.55559999999999998</v>
      </c>
      <c r="W80" s="328">
        <v>1</v>
      </c>
      <c r="X80" s="328">
        <v>0.25</v>
      </c>
      <c r="Y80" s="328">
        <v>0.16669999999999999</v>
      </c>
      <c r="Z80" s="328">
        <v>0.33329999999999999</v>
      </c>
      <c r="AA80" s="328" t="s">
        <v>523</v>
      </c>
      <c r="AB80" s="328" t="s">
        <v>523</v>
      </c>
      <c r="AC80" s="328"/>
    </row>
    <row r="81" spans="1:29" ht="22.5">
      <c r="A81" s="779"/>
      <c r="B81" s="326" t="s">
        <v>392</v>
      </c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28"/>
      <c r="V81" s="328">
        <v>0.1111</v>
      </c>
      <c r="W81" s="328">
        <v>0.4</v>
      </c>
      <c r="X81" s="328" t="s">
        <v>523</v>
      </c>
      <c r="Y81" s="328">
        <v>0.16669999999999999</v>
      </c>
      <c r="Z81" s="328">
        <v>0.33329999999999999</v>
      </c>
      <c r="AA81" s="328" t="s">
        <v>523</v>
      </c>
      <c r="AB81" s="328" t="s">
        <v>523</v>
      </c>
      <c r="AC81" s="328"/>
    </row>
    <row r="82" spans="1:29" ht="22.5">
      <c r="A82" s="779"/>
      <c r="B82" s="326" t="s">
        <v>393</v>
      </c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28"/>
      <c r="V82" s="328">
        <v>0.44440000000000002</v>
      </c>
      <c r="W82" s="328">
        <v>0.6</v>
      </c>
      <c r="X82" s="328">
        <v>0.25</v>
      </c>
      <c r="Y82" s="328" t="s">
        <v>523</v>
      </c>
      <c r="Z82" s="328" t="s">
        <v>523</v>
      </c>
      <c r="AA82" s="328" t="s">
        <v>523</v>
      </c>
      <c r="AB82" s="328" t="s">
        <v>523</v>
      </c>
      <c r="AC82" s="328"/>
    </row>
  </sheetData>
  <mergeCells count="20">
    <mergeCell ref="C3:K3"/>
    <mergeCell ref="L3:T3"/>
    <mergeCell ref="U3:AC3"/>
    <mergeCell ref="A5:B5"/>
    <mergeCell ref="A6:B6"/>
    <mergeCell ref="A7:B7"/>
    <mergeCell ref="A8:B8"/>
    <mergeCell ref="A9:B9"/>
    <mergeCell ref="A10:B10"/>
    <mergeCell ref="A11:B11"/>
    <mergeCell ref="A12:B12"/>
    <mergeCell ref="A13:A14"/>
    <mergeCell ref="A15:A19"/>
    <mergeCell ref="A20:A24"/>
    <mergeCell ref="A25:A35"/>
    <mergeCell ref="A36:A46"/>
    <mergeCell ref="A47:A56"/>
    <mergeCell ref="A57:A66"/>
    <mergeCell ref="A67:A76"/>
    <mergeCell ref="A77:A82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18" orientation="portrait" useFirstPageNumber="1" r:id="rId1"/>
  <headerFooter alignWithMargins="0">
    <oddFooter>&amp;C&amp;"Arial,Negrito"-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C54"/>
  <sheetViews>
    <sheetView showGridLines="0" workbookViewId="0">
      <selection activeCell="B18" sqref="B18"/>
    </sheetView>
  </sheetViews>
  <sheetFormatPr defaultColWidth="9.140625" defaultRowHeight="11.25"/>
  <cols>
    <col min="1" max="1" width="36.7109375" style="340" customWidth="1"/>
    <col min="2" max="2" width="27.5703125" style="340" customWidth="1"/>
    <col min="3" max="12" width="15.7109375" style="340" customWidth="1"/>
    <col min="13" max="43" width="15.7109375" style="339" customWidth="1"/>
    <col min="44" max="16384" width="9.140625" style="339"/>
  </cols>
  <sheetData>
    <row r="1" spans="1:29" s="519" customFormat="1" ht="15.75">
      <c r="A1" s="513" t="s">
        <v>830</v>
      </c>
      <c r="B1" s="513"/>
      <c r="C1" s="513"/>
      <c r="D1" s="513"/>
      <c r="E1" s="513"/>
      <c r="F1" s="513"/>
      <c r="G1" s="513"/>
      <c r="H1" s="513"/>
    </row>
    <row r="2" spans="1:29" s="331" customFormat="1" ht="12.75"/>
    <row r="3" spans="1:29" s="331" customFormat="1" ht="12.75">
      <c r="A3" s="194"/>
      <c r="B3" s="310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 s="331" customFormat="1" ht="12.75">
      <c r="A4" s="333"/>
      <c r="B4" s="312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 s="331" customFormat="1" ht="12.75">
      <c r="A5" s="777" t="s">
        <v>394</v>
      </c>
      <c r="B5" s="777"/>
      <c r="C5" s="306">
        <v>44</v>
      </c>
      <c r="D5" s="306">
        <v>130</v>
      </c>
      <c r="E5" s="306">
        <v>188</v>
      </c>
      <c r="F5" s="306">
        <v>6</v>
      </c>
      <c r="G5" s="306">
        <v>129</v>
      </c>
      <c r="H5" s="306">
        <v>115</v>
      </c>
      <c r="I5" s="306">
        <v>11</v>
      </c>
      <c r="J5" s="306">
        <v>108</v>
      </c>
      <c r="K5" s="306">
        <v>1</v>
      </c>
      <c r="L5" s="306">
        <v>30</v>
      </c>
      <c r="M5" s="306">
        <v>184</v>
      </c>
      <c r="N5" s="306">
        <v>254</v>
      </c>
      <c r="O5" s="306">
        <v>3</v>
      </c>
      <c r="P5" s="306">
        <v>84</v>
      </c>
      <c r="Q5" s="306">
        <v>108</v>
      </c>
      <c r="R5" s="306">
        <v>37</v>
      </c>
      <c r="S5" s="306">
        <v>137</v>
      </c>
      <c r="T5" s="306">
        <v>8</v>
      </c>
      <c r="U5" s="306">
        <v>15</v>
      </c>
      <c r="V5" s="306">
        <v>77</v>
      </c>
      <c r="W5" s="306">
        <v>193</v>
      </c>
      <c r="X5" s="306">
        <v>8</v>
      </c>
      <c r="Y5" s="306">
        <v>85</v>
      </c>
      <c r="Z5" s="306">
        <v>115</v>
      </c>
      <c r="AA5" s="306">
        <v>28</v>
      </c>
      <c r="AB5" s="306">
        <v>116</v>
      </c>
      <c r="AC5" s="306">
        <v>1</v>
      </c>
    </row>
    <row r="6" spans="1:29" s="331" customFormat="1" ht="12.75">
      <c r="A6" s="816" t="s">
        <v>395</v>
      </c>
      <c r="B6" s="816"/>
      <c r="C6" s="319">
        <v>1098</v>
      </c>
      <c r="D6" s="319">
        <v>620</v>
      </c>
      <c r="E6" s="319">
        <v>577</v>
      </c>
      <c r="F6" s="319">
        <v>24</v>
      </c>
      <c r="G6" s="319">
        <v>251</v>
      </c>
      <c r="H6" s="319">
        <v>405</v>
      </c>
      <c r="I6" s="319">
        <v>24</v>
      </c>
      <c r="J6" s="319">
        <v>400</v>
      </c>
      <c r="K6" s="319"/>
      <c r="L6" s="319">
        <v>1575</v>
      </c>
      <c r="M6" s="319">
        <v>628</v>
      </c>
      <c r="N6" s="319">
        <v>649</v>
      </c>
      <c r="O6" s="319">
        <v>304</v>
      </c>
      <c r="P6" s="319">
        <v>227</v>
      </c>
      <c r="Q6" s="319">
        <v>341</v>
      </c>
      <c r="R6" s="319">
        <v>151</v>
      </c>
      <c r="S6" s="319">
        <v>1050</v>
      </c>
      <c r="T6" s="319">
        <v>26</v>
      </c>
      <c r="U6" s="319">
        <v>418</v>
      </c>
      <c r="V6" s="319">
        <v>276</v>
      </c>
      <c r="W6" s="319">
        <v>684</v>
      </c>
      <c r="X6" s="319">
        <v>38</v>
      </c>
      <c r="Y6" s="319">
        <v>468</v>
      </c>
      <c r="Z6" s="319">
        <v>662</v>
      </c>
      <c r="AA6" s="319">
        <v>249</v>
      </c>
      <c r="AB6" s="319">
        <v>1054</v>
      </c>
      <c r="AC6" s="319">
        <v>1</v>
      </c>
    </row>
    <row r="7" spans="1:29" s="331" customFormat="1" ht="12.75">
      <c r="A7" s="815" t="s">
        <v>396</v>
      </c>
      <c r="B7" s="815"/>
      <c r="C7" s="306">
        <v>110</v>
      </c>
      <c r="D7" s="306">
        <v>62</v>
      </c>
      <c r="E7" s="306">
        <v>58</v>
      </c>
      <c r="F7" s="306">
        <v>2</v>
      </c>
      <c r="G7" s="306">
        <v>25</v>
      </c>
      <c r="H7" s="306">
        <v>41</v>
      </c>
      <c r="I7" s="306">
        <v>2</v>
      </c>
      <c r="J7" s="306">
        <v>40</v>
      </c>
      <c r="K7" s="306"/>
      <c r="L7" s="306">
        <v>158</v>
      </c>
      <c r="M7" s="306">
        <v>63</v>
      </c>
      <c r="N7" s="306">
        <v>65</v>
      </c>
      <c r="O7" s="306">
        <v>30</v>
      </c>
      <c r="P7" s="306">
        <v>23</v>
      </c>
      <c r="Q7" s="306">
        <v>34</v>
      </c>
      <c r="R7" s="306">
        <v>15</v>
      </c>
      <c r="S7" s="306">
        <v>105</v>
      </c>
      <c r="T7" s="306">
        <v>3</v>
      </c>
      <c r="U7" s="306">
        <v>42</v>
      </c>
      <c r="V7" s="306">
        <v>28</v>
      </c>
      <c r="W7" s="306">
        <v>68</v>
      </c>
      <c r="X7" s="306">
        <v>4</v>
      </c>
      <c r="Y7" s="306">
        <v>47</v>
      </c>
      <c r="Z7" s="306">
        <v>66</v>
      </c>
      <c r="AA7" s="306">
        <v>25</v>
      </c>
      <c r="AB7" s="306">
        <v>105</v>
      </c>
      <c r="AC7" s="306">
        <v>0</v>
      </c>
    </row>
    <row r="8" spans="1:29" s="331" customFormat="1" ht="12.75">
      <c r="A8" s="816" t="s">
        <v>397</v>
      </c>
      <c r="B8" s="816"/>
      <c r="C8" s="321">
        <f>C6/C5</f>
        <v>24.954545454545453</v>
      </c>
      <c r="D8" s="321">
        <f t="shared" ref="D8:AC8" si="0">D6/D5</f>
        <v>4.7692307692307692</v>
      </c>
      <c r="E8" s="321">
        <f t="shared" si="0"/>
        <v>3.0691489361702127</v>
      </c>
      <c r="F8" s="321">
        <f t="shared" si="0"/>
        <v>4</v>
      </c>
      <c r="G8" s="321">
        <f t="shared" si="0"/>
        <v>1.945736434108527</v>
      </c>
      <c r="H8" s="321">
        <f t="shared" si="0"/>
        <v>3.5217391304347827</v>
      </c>
      <c r="I8" s="321">
        <f t="shared" si="0"/>
        <v>2.1818181818181817</v>
      </c>
      <c r="J8" s="321">
        <f t="shared" si="0"/>
        <v>3.7037037037037037</v>
      </c>
      <c r="K8" s="321"/>
      <c r="L8" s="321">
        <f t="shared" si="0"/>
        <v>52.5</v>
      </c>
      <c r="M8" s="321">
        <f t="shared" si="0"/>
        <v>3.4130434782608696</v>
      </c>
      <c r="N8" s="321">
        <f t="shared" si="0"/>
        <v>2.5551181102362204</v>
      </c>
      <c r="O8" s="321">
        <f t="shared" si="0"/>
        <v>101.33333333333333</v>
      </c>
      <c r="P8" s="321">
        <f t="shared" si="0"/>
        <v>2.7023809523809526</v>
      </c>
      <c r="Q8" s="321">
        <f t="shared" si="0"/>
        <v>3.1574074074074074</v>
      </c>
      <c r="R8" s="321">
        <f t="shared" si="0"/>
        <v>4.0810810810810807</v>
      </c>
      <c r="S8" s="321">
        <f t="shared" si="0"/>
        <v>7.664233576642336</v>
      </c>
      <c r="T8" s="321">
        <f t="shared" si="0"/>
        <v>3.25</v>
      </c>
      <c r="U8" s="321">
        <f t="shared" si="0"/>
        <v>27.866666666666667</v>
      </c>
      <c r="V8" s="321">
        <f t="shared" si="0"/>
        <v>3.5844155844155843</v>
      </c>
      <c r="W8" s="321">
        <f t="shared" si="0"/>
        <v>3.5440414507772022</v>
      </c>
      <c r="X8" s="321">
        <f t="shared" si="0"/>
        <v>4.75</v>
      </c>
      <c r="Y8" s="321">
        <f t="shared" si="0"/>
        <v>5.5058823529411764</v>
      </c>
      <c r="Z8" s="321">
        <f t="shared" si="0"/>
        <v>5.7565217391304344</v>
      </c>
      <c r="AA8" s="321">
        <f t="shared" si="0"/>
        <v>8.8928571428571423</v>
      </c>
      <c r="AB8" s="321">
        <f t="shared" si="0"/>
        <v>9.0862068965517242</v>
      </c>
      <c r="AC8" s="321">
        <f t="shared" si="0"/>
        <v>1</v>
      </c>
    </row>
    <row r="9" spans="1:29" s="331" customFormat="1" ht="12.75">
      <c r="A9" s="815" t="s">
        <v>398</v>
      </c>
      <c r="B9" s="815"/>
      <c r="C9" s="305">
        <f>C7/C5</f>
        <v>2.5</v>
      </c>
      <c r="D9" s="322">
        <f t="shared" ref="D9:AC9" si="1">D7/D5</f>
        <v>0.47692307692307695</v>
      </c>
      <c r="E9" s="322">
        <f t="shared" si="1"/>
        <v>0.30851063829787234</v>
      </c>
      <c r="F9" s="322">
        <f t="shared" si="1"/>
        <v>0.33333333333333331</v>
      </c>
      <c r="G9" s="322">
        <f t="shared" si="1"/>
        <v>0.19379844961240311</v>
      </c>
      <c r="H9" s="322">
        <f t="shared" si="1"/>
        <v>0.35652173913043478</v>
      </c>
      <c r="I9" s="322">
        <f t="shared" si="1"/>
        <v>0.18181818181818182</v>
      </c>
      <c r="J9" s="322">
        <f t="shared" si="1"/>
        <v>0.37037037037037035</v>
      </c>
      <c r="K9" s="322"/>
      <c r="L9" s="322">
        <f t="shared" si="1"/>
        <v>5.2666666666666666</v>
      </c>
      <c r="M9" s="322">
        <f t="shared" si="1"/>
        <v>0.34239130434782611</v>
      </c>
      <c r="N9" s="322">
        <f t="shared" si="1"/>
        <v>0.25590551181102361</v>
      </c>
      <c r="O9" s="322">
        <f t="shared" si="1"/>
        <v>10</v>
      </c>
      <c r="P9" s="322">
        <f t="shared" si="1"/>
        <v>0.27380952380952384</v>
      </c>
      <c r="Q9" s="322">
        <f t="shared" si="1"/>
        <v>0.31481481481481483</v>
      </c>
      <c r="R9" s="322">
        <f t="shared" si="1"/>
        <v>0.40540540540540543</v>
      </c>
      <c r="S9" s="322">
        <f t="shared" si="1"/>
        <v>0.76642335766423353</v>
      </c>
      <c r="T9" s="322">
        <f t="shared" si="1"/>
        <v>0.375</v>
      </c>
      <c r="U9" s="322">
        <f t="shared" si="1"/>
        <v>2.8</v>
      </c>
      <c r="V9" s="322">
        <f t="shared" si="1"/>
        <v>0.36363636363636365</v>
      </c>
      <c r="W9" s="322">
        <f t="shared" si="1"/>
        <v>0.35233160621761656</v>
      </c>
      <c r="X9" s="322">
        <f t="shared" si="1"/>
        <v>0.5</v>
      </c>
      <c r="Y9" s="322">
        <f t="shared" si="1"/>
        <v>0.55294117647058827</v>
      </c>
      <c r="Z9" s="322">
        <f t="shared" si="1"/>
        <v>0.57391304347826089</v>
      </c>
      <c r="AA9" s="322">
        <f t="shared" si="1"/>
        <v>0.8928571428571429</v>
      </c>
      <c r="AB9" s="322">
        <f t="shared" si="1"/>
        <v>0.90517241379310343</v>
      </c>
      <c r="AC9" s="322">
        <f t="shared" si="1"/>
        <v>0</v>
      </c>
    </row>
    <row r="10" spans="1:29" s="331" customFormat="1" ht="12.75">
      <c r="A10" s="776" t="s">
        <v>399</v>
      </c>
      <c r="B10" s="776"/>
      <c r="C10" s="319" t="s">
        <v>523</v>
      </c>
      <c r="D10" s="319" t="s">
        <v>523</v>
      </c>
      <c r="E10" s="319" t="s">
        <v>523</v>
      </c>
      <c r="F10" s="319" t="s">
        <v>523</v>
      </c>
      <c r="G10" s="319" t="s">
        <v>523</v>
      </c>
      <c r="H10" s="319" t="s">
        <v>523</v>
      </c>
      <c r="I10" s="319" t="s">
        <v>523</v>
      </c>
      <c r="J10" s="319" t="s">
        <v>523</v>
      </c>
      <c r="K10" s="319" t="s">
        <v>523</v>
      </c>
      <c r="L10" s="319" t="s">
        <v>523</v>
      </c>
      <c r="M10" s="319">
        <v>46</v>
      </c>
      <c r="N10" s="319">
        <v>85</v>
      </c>
      <c r="O10" s="319">
        <v>1</v>
      </c>
      <c r="P10" s="319">
        <v>17</v>
      </c>
      <c r="Q10" s="319">
        <v>3</v>
      </c>
      <c r="R10" s="319">
        <v>20</v>
      </c>
      <c r="S10" s="319">
        <v>23</v>
      </c>
      <c r="T10" s="319" t="s">
        <v>523</v>
      </c>
      <c r="U10" s="319">
        <v>1</v>
      </c>
      <c r="V10" s="319">
        <v>50</v>
      </c>
      <c r="W10" s="319">
        <v>61</v>
      </c>
      <c r="X10" s="319" t="s">
        <v>523</v>
      </c>
      <c r="Y10" s="319">
        <v>20</v>
      </c>
      <c r="Z10" s="319">
        <v>10</v>
      </c>
      <c r="AA10" s="319">
        <v>5</v>
      </c>
      <c r="AB10" s="319">
        <v>1</v>
      </c>
      <c r="AC10" s="319" t="s">
        <v>523</v>
      </c>
    </row>
    <row r="11" spans="1:29" s="331" customFormat="1" ht="12.75">
      <c r="A11" s="815" t="s">
        <v>400</v>
      </c>
      <c r="B11" s="815"/>
      <c r="C11" s="306" t="s">
        <v>523</v>
      </c>
      <c r="D11" s="306" t="s">
        <v>523</v>
      </c>
      <c r="E11" s="306" t="s">
        <v>523</v>
      </c>
      <c r="F11" s="306" t="s">
        <v>523</v>
      </c>
      <c r="G11" s="306" t="s">
        <v>523</v>
      </c>
      <c r="H11" s="306" t="s">
        <v>523</v>
      </c>
      <c r="I11" s="306" t="s">
        <v>523</v>
      </c>
      <c r="J11" s="306" t="s">
        <v>523</v>
      </c>
      <c r="K11" s="306" t="s">
        <v>523</v>
      </c>
      <c r="L11" s="306" t="s">
        <v>523</v>
      </c>
      <c r="M11" s="306">
        <v>127</v>
      </c>
      <c r="N11" s="306">
        <v>152</v>
      </c>
      <c r="O11" s="306" t="s">
        <v>523</v>
      </c>
      <c r="P11" s="306">
        <v>26</v>
      </c>
      <c r="Q11" s="306">
        <v>4</v>
      </c>
      <c r="R11" s="306">
        <v>45</v>
      </c>
      <c r="S11" s="306">
        <v>118</v>
      </c>
      <c r="T11" s="306" t="s">
        <v>523</v>
      </c>
      <c r="U11" s="306">
        <v>4</v>
      </c>
      <c r="V11" s="306">
        <v>136</v>
      </c>
      <c r="W11" s="306">
        <v>192</v>
      </c>
      <c r="X11" s="306" t="s">
        <v>523</v>
      </c>
      <c r="Y11" s="306">
        <v>45</v>
      </c>
      <c r="Z11" s="306">
        <v>38</v>
      </c>
      <c r="AA11" s="306">
        <v>9</v>
      </c>
      <c r="AB11" s="306">
        <v>12</v>
      </c>
      <c r="AC11" s="306" t="s">
        <v>523</v>
      </c>
    </row>
    <row r="12" spans="1:29" s="331" customFormat="1" ht="12.75">
      <c r="A12" s="776" t="s">
        <v>401</v>
      </c>
      <c r="B12" s="776"/>
      <c r="C12" s="318"/>
      <c r="D12" s="321"/>
      <c r="E12" s="321"/>
      <c r="F12" s="321"/>
      <c r="G12" s="321"/>
      <c r="H12" s="321"/>
      <c r="I12" s="321"/>
      <c r="J12" s="321"/>
      <c r="K12" s="321"/>
      <c r="L12" s="321"/>
      <c r="M12" s="321">
        <f t="shared" ref="M12:AB12" si="2">M11/M10</f>
        <v>2.7608695652173911</v>
      </c>
      <c r="N12" s="321">
        <f t="shared" si="2"/>
        <v>1.7882352941176471</v>
      </c>
      <c r="O12" s="321"/>
      <c r="P12" s="321">
        <f t="shared" si="2"/>
        <v>1.5294117647058822</v>
      </c>
      <c r="Q12" s="321">
        <f t="shared" si="2"/>
        <v>1.3333333333333333</v>
      </c>
      <c r="R12" s="321">
        <f t="shared" si="2"/>
        <v>2.25</v>
      </c>
      <c r="S12" s="321">
        <f t="shared" si="2"/>
        <v>5.1304347826086953</v>
      </c>
      <c r="T12" s="321"/>
      <c r="U12" s="321">
        <f t="shared" si="2"/>
        <v>4</v>
      </c>
      <c r="V12" s="321">
        <f t="shared" si="2"/>
        <v>2.72</v>
      </c>
      <c r="W12" s="321">
        <f t="shared" si="2"/>
        <v>3.1475409836065573</v>
      </c>
      <c r="X12" s="321"/>
      <c r="Y12" s="321">
        <f t="shared" si="2"/>
        <v>2.25</v>
      </c>
      <c r="Z12" s="321">
        <f t="shared" si="2"/>
        <v>3.8</v>
      </c>
      <c r="AA12" s="321">
        <f t="shared" si="2"/>
        <v>1.8</v>
      </c>
      <c r="AB12" s="321">
        <f t="shared" si="2"/>
        <v>12</v>
      </c>
      <c r="AC12" s="321"/>
    </row>
    <row r="13" spans="1:29" s="331" customFormat="1" ht="12.75">
      <c r="A13" s="779" t="s">
        <v>402</v>
      </c>
      <c r="B13" s="301" t="s">
        <v>403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>
        <f t="shared" ref="M13:AB13" si="3">M11/M6</f>
        <v>0.20222929936305734</v>
      </c>
      <c r="N13" s="332">
        <f t="shared" si="3"/>
        <v>0.23420647149460708</v>
      </c>
      <c r="O13" s="332"/>
      <c r="P13" s="332">
        <f t="shared" si="3"/>
        <v>0.11453744493392071</v>
      </c>
      <c r="Q13" s="332">
        <f t="shared" si="3"/>
        <v>1.1730205278592375E-2</v>
      </c>
      <c r="R13" s="332">
        <f t="shared" si="3"/>
        <v>0.29801324503311261</v>
      </c>
      <c r="S13" s="332">
        <f t="shared" si="3"/>
        <v>0.11238095238095239</v>
      </c>
      <c r="T13" s="332"/>
      <c r="U13" s="332">
        <f t="shared" si="3"/>
        <v>9.5693779904306216E-3</v>
      </c>
      <c r="V13" s="332">
        <f t="shared" si="3"/>
        <v>0.49275362318840582</v>
      </c>
      <c r="W13" s="332">
        <f t="shared" si="3"/>
        <v>0.2807017543859649</v>
      </c>
      <c r="X13" s="332"/>
      <c r="Y13" s="332">
        <f t="shared" si="3"/>
        <v>9.6153846153846159E-2</v>
      </c>
      <c r="Z13" s="332">
        <f t="shared" si="3"/>
        <v>5.7401812688821753E-2</v>
      </c>
      <c r="AA13" s="332">
        <f t="shared" si="3"/>
        <v>3.614457831325301E-2</v>
      </c>
      <c r="AB13" s="332">
        <f t="shared" si="3"/>
        <v>1.1385199240986717E-2</v>
      </c>
      <c r="AC13" s="332"/>
    </row>
    <row r="14" spans="1:29" s="331" customFormat="1" ht="12.75">
      <c r="A14" s="779"/>
      <c r="B14" s="301" t="s">
        <v>404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>
        <f t="shared" ref="M14:AB14" si="4">M10/M5</f>
        <v>0.25</v>
      </c>
      <c r="N14" s="332">
        <f t="shared" si="4"/>
        <v>0.3346456692913386</v>
      </c>
      <c r="O14" s="332">
        <f t="shared" si="4"/>
        <v>0.33333333333333331</v>
      </c>
      <c r="P14" s="332">
        <f t="shared" si="4"/>
        <v>0.20238095238095238</v>
      </c>
      <c r="Q14" s="332">
        <f t="shared" si="4"/>
        <v>2.7777777777777776E-2</v>
      </c>
      <c r="R14" s="332">
        <f t="shared" si="4"/>
        <v>0.54054054054054057</v>
      </c>
      <c r="S14" s="332">
        <f t="shared" si="4"/>
        <v>0.16788321167883211</v>
      </c>
      <c r="T14" s="332"/>
      <c r="U14" s="332">
        <f t="shared" si="4"/>
        <v>6.6666666666666666E-2</v>
      </c>
      <c r="V14" s="332">
        <f t="shared" si="4"/>
        <v>0.64935064935064934</v>
      </c>
      <c r="W14" s="332">
        <f t="shared" si="4"/>
        <v>0.31606217616580312</v>
      </c>
      <c r="X14" s="332"/>
      <c r="Y14" s="332">
        <f t="shared" si="4"/>
        <v>0.23529411764705882</v>
      </c>
      <c r="Z14" s="332">
        <f t="shared" si="4"/>
        <v>8.6956521739130432E-2</v>
      </c>
      <c r="AA14" s="332">
        <f t="shared" si="4"/>
        <v>0.17857142857142858</v>
      </c>
      <c r="AB14" s="332">
        <f t="shared" si="4"/>
        <v>8.6206896551724137E-3</v>
      </c>
      <c r="AC14" s="332"/>
    </row>
    <row r="15" spans="1:29" s="331" customFormat="1" ht="12.75">
      <c r="A15" s="778" t="s">
        <v>405</v>
      </c>
      <c r="B15" s="303" t="s">
        <v>7</v>
      </c>
      <c r="C15" s="319">
        <v>1098</v>
      </c>
      <c r="D15" s="319">
        <v>620</v>
      </c>
      <c r="E15" s="319">
        <v>577</v>
      </c>
      <c r="F15" s="319">
        <v>24</v>
      </c>
      <c r="G15" s="319">
        <v>251</v>
      </c>
      <c r="H15" s="319">
        <v>405</v>
      </c>
      <c r="I15" s="319">
        <v>24</v>
      </c>
      <c r="J15" s="319">
        <v>400</v>
      </c>
      <c r="K15" s="319">
        <v>1</v>
      </c>
      <c r="L15" s="319">
        <v>1575</v>
      </c>
      <c r="M15" s="319">
        <v>628</v>
      </c>
      <c r="N15" s="319">
        <v>649</v>
      </c>
      <c r="O15" s="319">
        <v>304</v>
      </c>
      <c r="P15" s="319">
        <v>227</v>
      </c>
      <c r="Q15" s="319">
        <v>341</v>
      </c>
      <c r="R15" s="319">
        <v>151</v>
      </c>
      <c r="S15" s="319">
        <v>1050</v>
      </c>
      <c r="T15" s="319">
        <v>26</v>
      </c>
      <c r="U15" s="319">
        <v>418</v>
      </c>
      <c r="V15" s="319">
        <v>276</v>
      </c>
      <c r="W15" s="319">
        <v>684</v>
      </c>
      <c r="X15" s="319">
        <v>38</v>
      </c>
      <c r="Y15" s="319">
        <v>468</v>
      </c>
      <c r="Z15" s="319">
        <v>662</v>
      </c>
      <c r="AA15" s="319">
        <v>249</v>
      </c>
      <c r="AB15" s="319">
        <v>1054</v>
      </c>
      <c r="AC15" s="319">
        <v>1</v>
      </c>
    </row>
    <row r="16" spans="1:29" s="331" customFormat="1" ht="12.75">
      <c r="A16" s="778"/>
      <c r="B16" s="304" t="s">
        <v>406</v>
      </c>
      <c r="C16" s="319">
        <v>724</v>
      </c>
      <c r="D16" s="319">
        <v>388</v>
      </c>
      <c r="E16" s="319">
        <v>456</v>
      </c>
      <c r="F16" s="319">
        <v>13</v>
      </c>
      <c r="G16" s="319">
        <v>188</v>
      </c>
      <c r="H16" s="319">
        <v>276</v>
      </c>
      <c r="I16" s="319">
        <v>22</v>
      </c>
      <c r="J16" s="319">
        <v>271</v>
      </c>
      <c r="K16" s="319">
        <v>1</v>
      </c>
      <c r="L16" s="319">
        <v>1420</v>
      </c>
      <c r="M16" s="319">
        <v>560</v>
      </c>
      <c r="N16" s="319">
        <v>526</v>
      </c>
      <c r="O16" s="319">
        <v>304</v>
      </c>
      <c r="P16" s="319">
        <v>200</v>
      </c>
      <c r="Q16" s="319">
        <v>247</v>
      </c>
      <c r="R16" s="319">
        <v>134</v>
      </c>
      <c r="S16" s="319">
        <v>856</v>
      </c>
      <c r="T16" s="319">
        <v>21</v>
      </c>
      <c r="U16" s="319">
        <v>346</v>
      </c>
      <c r="V16" s="319">
        <v>207</v>
      </c>
      <c r="W16" s="319">
        <v>538</v>
      </c>
      <c r="X16" s="319">
        <v>38</v>
      </c>
      <c r="Y16" s="319">
        <v>387</v>
      </c>
      <c r="Z16" s="319">
        <v>556</v>
      </c>
      <c r="AA16" s="319">
        <v>114</v>
      </c>
      <c r="AB16" s="319">
        <v>618</v>
      </c>
      <c r="AC16" s="319">
        <v>1</v>
      </c>
    </row>
    <row r="17" spans="1:29" s="331" customFormat="1" ht="12.75">
      <c r="A17" s="778"/>
      <c r="B17" s="325" t="s">
        <v>407</v>
      </c>
      <c r="C17" s="319" t="s">
        <v>523</v>
      </c>
      <c r="D17" s="319" t="s">
        <v>523</v>
      </c>
      <c r="E17" s="319" t="s">
        <v>523</v>
      </c>
      <c r="F17" s="319" t="s">
        <v>523</v>
      </c>
      <c r="G17" s="319" t="s">
        <v>523</v>
      </c>
      <c r="H17" s="319" t="s">
        <v>523</v>
      </c>
      <c r="I17" s="319" t="s">
        <v>523</v>
      </c>
      <c r="J17" s="319" t="s">
        <v>523</v>
      </c>
      <c r="K17" s="319" t="s">
        <v>523</v>
      </c>
      <c r="L17" s="319" t="s">
        <v>523</v>
      </c>
      <c r="M17" s="319">
        <v>127</v>
      </c>
      <c r="N17" s="319">
        <v>152</v>
      </c>
      <c r="O17" s="319">
        <v>2</v>
      </c>
      <c r="P17" s="319">
        <v>26</v>
      </c>
      <c r="Q17" s="319">
        <v>4</v>
      </c>
      <c r="R17" s="319">
        <v>45</v>
      </c>
      <c r="S17" s="319">
        <v>118</v>
      </c>
      <c r="T17" s="319" t="s">
        <v>523</v>
      </c>
      <c r="U17" s="319">
        <v>4</v>
      </c>
      <c r="V17" s="319">
        <v>136</v>
      </c>
      <c r="W17" s="319">
        <v>192</v>
      </c>
      <c r="X17" s="319" t="s">
        <v>523</v>
      </c>
      <c r="Y17" s="319">
        <v>45</v>
      </c>
      <c r="Z17" s="319">
        <v>38</v>
      </c>
      <c r="AA17" s="319">
        <v>9</v>
      </c>
      <c r="AB17" s="319">
        <v>12</v>
      </c>
      <c r="AC17" s="319" t="s">
        <v>523</v>
      </c>
    </row>
    <row r="18" spans="1:29" s="331" customFormat="1" ht="12.75">
      <c r="A18" s="778"/>
      <c r="B18" s="325" t="s">
        <v>408</v>
      </c>
      <c r="C18" s="319" t="s">
        <v>523</v>
      </c>
      <c r="D18" s="319" t="s">
        <v>523</v>
      </c>
      <c r="E18" s="319" t="s">
        <v>523</v>
      </c>
      <c r="F18" s="319" t="s">
        <v>523</v>
      </c>
      <c r="G18" s="319" t="s">
        <v>523</v>
      </c>
      <c r="H18" s="319" t="s">
        <v>523</v>
      </c>
      <c r="I18" s="319" t="s">
        <v>523</v>
      </c>
      <c r="J18" s="319" t="s">
        <v>523</v>
      </c>
      <c r="K18" s="319" t="s">
        <v>523</v>
      </c>
      <c r="L18" s="319">
        <v>1420</v>
      </c>
      <c r="M18" s="319">
        <v>433</v>
      </c>
      <c r="N18" s="319">
        <v>374</v>
      </c>
      <c r="O18" s="319">
        <v>302</v>
      </c>
      <c r="P18" s="319">
        <v>174</v>
      </c>
      <c r="Q18" s="319">
        <v>243</v>
      </c>
      <c r="R18" s="319">
        <v>89</v>
      </c>
      <c r="S18" s="319">
        <v>738</v>
      </c>
      <c r="T18" s="319">
        <v>21</v>
      </c>
      <c r="U18" s="319">
        <v>342</v>
      </c>
      <c r="V18" s="319">
        <v>71</v>
      </c>
      <c r="W18" s="319">
        <v>346</v>
      </c>
      <c r="X18" s="319">
        <v>38</v>
      </c>
      <c r="Y18" s="319">
        <v>342</v>
      </c>
      <c r="Z18" s="319">
        <v>518</v>
      </c>
      <c r="AA18" s="319">
        <v>105</v>
      </c>
      <c r="AB18" s="319">
        <v>606</v>
      </c>
      <c r="AC18" s="319">
        <v>1</v>
      </c>
    </row>
    <row r="19" spans="1:29" s="331" customFormat="1" ht="12.75">
      <c r="A19" s="778"/>
      <c r="B19" s="304" t="s">
        <v>409</v>
      </c>
      <c r="C19" s="319">
        <v>374</v>
      </c>
      <c r="D19" s="319">
        <v>232</v>
      </c>
      <c r="E19" s="319">
        <v>121</v>
      </c>
      <c r="F19" s="319">
        <v>11</v>
      </c>
      <c r="G19" s="319">
        <v>63</v>
      </c>
      <c r="H19" s="319">
        <v>129</v>
      </c>
      <c r="I19" s="319">
        <v>2</v>
      </c>
      <c r="J19" s="319">
        <v>129</v>
      </c>
      <c r="K19" s="319" t="s">
        <v>523</v>
      </c>
      <c r="L19" s="319">
        <v>155</v>
      </c>
      <c r="M19" s="319">
        <v>68</v>
      </c>
      <c r="N19" s="319">
        <v>123</v>
      </c>
      <c r="O19" s="319"/>
      <c r="P19" s="319">
        <v>27</v>
      </c>
      <c r="Q19" s="319">
        <v>94</v>
      </c>
      <c r="R19" s="319">
        <v>17</v>
      </c>
      <c r="S19" s="319">
        <v>194</v>
      </c>
      <c r="T19" s="319">
        <v>5</v>
      </c>
      <c r="U19" s="319">
        <v>72</v>
      </c>
      <c r="V19" s="319">
        <v>69</v>
      </c>
      <c r="W19" s="319">
        <v>146</v>
      </c>
      <c r="X19" s="319" t="s">
        <v>523</v>
      </c>
      <c r="Y19" s="319">
        <v>81</v>
      </c>
      <c r="Z19" s="319">
        <v>106</v>
      </c>
      <c r="AA19" s="319">
        <v>135</v>
      </c>
      <c r="AB19" s="319">
        <v>436</v>
      </c>
      <c r="AC19" s="319" t="s">
        <v>523</v>
      </c>
    </row>
    <row r="20" spans="1:29" s="331" customFormat="1" ht="12.75">
      <c r="A20" s="779" t="s">
        <v>410</v>
      </c>
      <c r="B20" s="301" t="s">
        <v>7</v>
      </c>
      <c r="C20" s="306">
        <v>44</v>
      </c>
      <c r="D20" s="306">
        <v>130</v>
      </c>
      <c r="E20" s="306">
        <v>188</v>
      </c>
      <c r="F20" s="306">
        <v>6</v>
      </c>
      <c r="G20" s="306">
        <v>129</v>
      </c>
      <c r="H20" s="306">
        <v>115</v>
      </c>
      <c r="I20" s="306">
        <v>11</v>
      </c>
      <c r="J20" s="306">
        <v>108</v>
      </c>
      <c r="K20" s="306">
        <v>1</v>
      </c>
      <c r="L20" s="306">
        <v>30</v>
      </c>
      <c r="M20" s="306">
        <v>184</v>
      </c>
      <c r="N20" s="306">
        <v>254</v>
      </c>
      <c r="O20" s="306">
        <v>3</v>
      </c>
      <c r="P20" s="306">
        <v>84</v>
      </c>
      <c r="Q20" s="306">
        <v>108</v>
      </c>
      <c r="R20" s="306">
        <v>37</v>
      </c>
      <c r="S20" s="306">
        <v>137</v>
      </c>
      <c r="T20" s="306">
        <v>8</v>
      </c>
      <c r="U20" s="306">
        <v>15</v>
      </c>
      <c r="V20" s="306">
        <v>77</v>
      </c>
      <c r="W20" s="306">
        <v>193</v>
      </c>
      <c r="X20" s="306">
        <v>8</v>
      </c>
      <c r="Y20" s="306">
        <v>85</v>
      </c>
      <c r="Z20" s="306">
        <v>115</v>
      </c>
      <c r="AA20" s="306">
        <v>28</v>
      </c>
      <c r="AB20" s="306">
        <v>116</v>
      </c>
      <c r="AC20" s="306">
        <v>1</v>
      </c>
    </row>
    <row r="21" spans="1:29" s="331" customFormat="1" ht="12.75">
      <c r="A21" s="779"/>
      <c r="B21" s="639" t="s">
        <v>406</v>
      </c>
      <c r="C21" s="306">
        <v>38</v>
      </c>
      <c r="D21" s="306">
        <v>94</v>
      </c>
      <c r="E21" s="306">
        <v>175</v>
      </c>
      <c r="F21" s="306">
        <v>5</v>
      </c>
      <c r="G21" s="306">
        <v>109</v>
      </c>
      <c r="H21" s="306">
        <v>97</v>
      </c>
      <c r="I21" s="306">
        <v>11</v>
      </c>
      <c r="J21" s="306">
        <v>97</v>
      </c>
      <c r="K21" s="306">
        <v>1</v>
      </c>
      <c r="L21" s="306">
        <v>28</v>
      </c>
      <c r="M21" s="306">
        <v>165</v>
      </c>
      <c r="N21" s="306">
        <v>243</v>
      </c>
      <c r="O21" s="306">
        <v>3</v>
      </c>
      <c r="P21" s="306">
        <v>81</v>
      </c>
      <c r="Q21" s="306">
        <v>95</v>
      </c>
      <c r="R21" s="306">
        <v>37</v>
      </c>
      <c r="S21" s="306">
        <v>125</v>
      </c>
      <c r="T21" s="306">
        <v>8</v>
      </c>
      <c r="U21" s="306">
        <v>15</v>
      </c>
      <c r="V21" s="306">
        <v>73</v>
      </c>
      <c r="W21" s="306">
        <v>176</v>
      </c>
      <c r="X21" s="306">
        <v>8</v>
      </c>
      <c r="Y21" s="306">
        <v>79</v>
      </c>
      <c r="Z21" s="306">
        <v>108</v>
      </c>
      <c r="AA21" s="306">
        <v>26</v>
      </c>
      <c r="AB21" s="306">
        <v>113</v>
      </c>
      <c r="AC21" s="306">
        <v>1</v>
      </c>
    </row>
    <row r="22" spans="1:29" s="331" customFormat="1" ht="12.75">
      <c r="A22" s="779"/>
      <c r="B22" s="639" t="s">
        <v>407</v>
      </c>
      <c r="C22" s="306" t="s">
        <v>523</v>
      </c>
      <c r="D22" s="306" t="s">
        <v>523</v>
      </c>
      <c r="E22" s="306" t="s">
        <v>523</v>
      </c>
      <c r="F22" s="306" t="s">
        <v>523</v>
      </c>
      <c r="G22" s="306" t="s">
        <v>523</v>
      </c>
      <c r="H22" s="306" t="s">
        <v>523</v>
      </c>
      <c r="I22" s="306" t="s">
        <v>523</v>
      </c>
      <c r="J22" s="306" t="s">
        <v>523</v>
      </c>
      <c r="K22" s="306" t="s">
        <v>523</v>
      </c>
      <c r="L22" s="306" t="s">
        <v>523</v>
      </c>
      <c r="M22" s="306">
        <v>46</v>
      </c>
      <c r="N22" s="306">
        <v>85</v>
      </c>
      <c r="O22" s="306">
        <v>1</v>
      </c>
      <c r="P22" s="306">
        <v>17</v>
      </c>
      <c r="Q22" s="306">
        <v>3</v>
      </c>
      <c r="R22" s="306">
        <v>20</v>
      </c>
      <c r="S22" s="306">
        <v>23</v>
      </c>
      <c r="T22" s="306" t="s">
        <v>523</v>
      </c>
      <c r="U22" s="306">
        <v>1</v>
      </c>
      <c r="V22" s="306">
        <v>50</v>
      </c>
      <c r="W22" s="306">
        <v>61</v>
      </c>
      <c r="X22" s="306" t="s">
        <v>523</v>
      </c>
      <c r="Y22" s="306">
        <v>20</v>
      </c>
      <c r="Z22" s="306">
        <v>10</v>
      </c>
      <c r="AA22" s="306">
        <v>5</v>
      </c>
      <c r="AB22" s="306">
        <v>1</v>
      </c>
      <c r="AC22" s="306" t="s">
        <v>523</v>
      </c>
    </row>
    <row r="23" spans="1:29" s="331" customFormat="1" ht="12.75">
      <c r="A23" s="779"/>
      <c r="B23" s="639" t="s">
        <v>408</v>
      </c>
      <c r="C23" s="306" t="s">
        <v>523</v>
      </c>
      <c r="D23" s="306" t="s">
        <v>523</v>
      </c>
      <c r="E23" s="306" t="s">
        <v>523</v>
      </c>
      <c r="F23" s="306" t="s">
        <v>523</v>
      </c>
      <c r="G23" s="306" t="s">
        <v>523</v>
      </c>
      <c r="H23" s="306" t="s">
        <v>523</v>
      </c>
      <c r="I23" s="306" t="s">
        <v>523</v>
      </c>
      <c r="J23" s="306" t="s">
        <v>523</v>
      </c>
      <c r="K23" s="306" t="s">
        <v>523</v>
      </c>
      <c r="L23" s="306">
        <v>28</v>
      </c>
      <c r="M23" s="306">
        <v>124</v>
      </c>
      <c r="N23" s="306">
        <v>180</v>
      </c>
      <c r="O23" s="306">
        <v>2</v>
      </c>
      <c r="P23" s="306">
        <v>66</v>
      </c>
      <c r="Q23" s="306">
        <v>94</v>
      </c>
      <c r="R23" s="306">
        <v>23</v>
      </c>
      <c r="S23" s="306">
        <v>122</v>
      </c>
      <c r="T23" s="306">
        <v>8</v>
      </c>
      <c r="U23" s="306">
        <v>14</v>
      </c>
      <c r="V23" s="306">
        <v>33</v>
      </c>
      <c r="W23" s="306">
        <v>131</v>
      </c>
      <c r="X23" s="306">
        <v>8</v>
      </c>
      <c r="Y23" s="306">
        <v>61</v>
      </c>
      <c r="Z23" s="306">
        <v>105</v>
      </c>
      <c r="AA23" s="306">
        <v>25</v>
      </c>
      <c r="AB23" s="306">
        <v>113</v>
      </c>
      <c r="AC23" s="306">
        <v>1</v>
      </c>
    </row>
    <row r="24" spans="1:29" s="331" customFormat="1" ht="12.75">
      <c r="A24" s="779"/>
      <c r="B24" s="639" t="s">
        <v>409</v>
      </c>
      <c r="C24" s="306">
        <v>27</v>
      </c>
      <c r="D24" s="306">
        <v>97</v>
      </c>
      <c r="E24" s="306">
        <v>66</v>
      </c>
      <c r="F24" s="306">
        <v>4</v>
      </c>
      <c r="G24" s="306">
        <v>51</v>
      </c>
      <c r="H24" s="306">
        <v>64</v>
      </c>
      <c r="I24" s="306">
        <v>2</v>
      </c>
      <c r="J24" s="306">
        <v>65</v>
      </c>
      <c r="K24" s="306" t="s">
        <v>523</v>
      </c>
      <c r="L24" s="306">
        <v>12</v>
      </c>
      <c r="M24" s="306">
        <v>40</v>
      </c>
      <c r="N24" s="306">
        <v>83</v>
      </c>
      <c r="O24" s="306" t="s">
        <v>523</v>
      </c>
      <c r="P24" s="306">
        <v>19</v>
      </c>
      <c r="Q24" s="306">
        <v>58</v>
      </c>
      <c r="R24" s="306">
        <v>12</v>
      </c>
      <c r="S24" s="306">
        <v>77</v>
      </c>
      <c r="T24" s="306">
        <v>5</v>
      </c>
      <c r="U24" s="306">
        <v>8</v>
      </c>
      <c r="V24" s="306">
        <v>25</v>
      </c>
      <c r="W24" s="306">
        <v>77</v>
      </c>
      <c r="X24" s="306" t="s">
        <v>523</v>
      </c>
      <c r="Y24" s="306">
        <v>33</v>
      </c>
      <c r="Z24" s="306">
        <v>37</v>
      </c>
      <c r="AA24" s="306">
        <v>14</v>
      </c>
      <c r="AB24" s="306">
        <v>93</v>
      </c>
      <c r="AC24" s="306" t="s">
        <v>523</v>
      </c>
    </row>
    <row r="25" spans="1:29" s="331" customFormat="1" ht="12.75">
      <c r="A25" s="778" t="s">
        <v>548</v>
      </c>
      <c r="B25" s="303" t="s">
        <v>7</v>
      </c>
      <c r="C25" s="319">
        <v>110</v>
      </c>
      <c r="D25" s="319">
        <v>62</v>
      </c>
      <c r="E25" s="319">
        <v>58</v>
      </c>
      <c r="F25" s="319">
        <v>2</v>
      </c>
      <c r="G25" s="319">
        <v>25</v>
      </c>
      <c r="H25" s="319">
        <v>41</v>
      </c>
      <c r="I25" s="319">
        <v>2</v>
      </c>
      <c r="J25" s="319">
        <v>40</v>
      </c>
      <c r="K25" s="319">
        <v>0</v>
      </c>
      <c r="L25" s="319">
        <v>158</v>
      </c>
      <c r="M25" s="319">
        <v>63</v>
      </c>
      <c r="N25" s="319">
        <v>65</v>
      </c>
      <c r="O25" s="319">
        <v>30</v>
      </c>
      <c r="P25" s="319">
        <v>23</v>
      </c>
      <c r="Q25" s="319">
        <v>34</v>
      </c>
      <c r="R25" s="319">
        <v>15</v>
      </c>
      <c r="S25" s="319">
        <v>105</v>
      </c>
      <c r="T25" s="319">
        <v>3</v>
      </c>
      <c r="U25" s="319">
        <v>42</v>
      </c>
      <c r="V25" s="319">
        <v>28</v>
      </c>
      <c r="W25" s="319">
        <v>68</v>
      </c>
      <c r="X25" s="319">
        <v>4</v>
      </c>
      <c r="Y25" s="319">
        <v>47</v>
      </c>
      <c r="Z25" s="319">
        <v>66</v>
      </c>
      <c r="AA25" s="319">
        <v>25</v>
      </c>
      <c r="AB25" s="319">
        <v>105</v>
      </c>
      <c r="AC25" s="319">
        <v>0</v>
      </c>
    </row>
    <row r="26" spans="1:29" s="331" customFormat="1" ht="12.75">
      <c r="A26" s="778"/>
      <c r="B26" s="304" t="s">
        <v>351</v>
      </c>
      <c r="C26" s="319">
        <v>8</v>
      </c>
      <c r="D26" s="319">
        <v>30</v>
      </c>
      <c r="E26" s="319">
        <v>38</v>
      </c>
      <c r="F26" s="319">
        <v>1</v>
      </c>
      <c r="G26" s="319">
        <v>22</v>
      </c>
      <c r="H26" s="319">
        <v>27</v>
      </c>
      <c r="I26" s="319">
        <v>2</v>
      </c>
      <c r="J26" s="319">
        <v>27</v>
      </c>
      <c r="K26" s="319">
        <v>0</v>
      </c>
      <c r="L26" s="319">
        <v>4</v>
      </c>
      <c r="M26" s="319">
        <v>38</v>
      </c>
      <c r="N26" s="319">
        <v>52</v>
      </c>
      <c r="O26" s="319">
        <v>1</v>
      </c>
      <c r="P26" s="319">
        <v>16</v>
      </c>
      <c r="Q26" s="319">
        <v>30</v>
      </c>
      <c r="R26" s="319">
        <v>10</v>
      </c>
      <c r="S26" s="319">
        <v>33</v>
      </c>
      <c r="T26" s="319">
        <v>3</v>
      </c>
      <c r="U26" s="319">
        <v>2</v>
      </c>
      <c r="V26" s="319">
        <v>20</v>
      </c>
      <c r="W26" s="319">
        <v>44</v>
      </c>
      <c r="X26" s="319">
        <v>3</v>
      </c>
      <c r="Y26" s="319">
        <v>18</v>
      </c>
      <c r="Z26" s="319">
        <v>31</v>
      </c>
      <c r="AA26" s="319">
        <v>7</v>
      </c>
      <c r="AB26" s="319">
        <v>35</v>
      </c>
      <c r="AC26" s="319">
        <v>0</v>
      </c>
    </row>
    <row r="27" spans="1:29" s="331" customFormat="1" ht="12.75">
      <c r="A27" s="778"/>
      <c r="B27" s="304" t="s">
        <v>352</v>
      </c>
      <c r="C27" s="319">
        <v>4</v>
      </c>
      <c r="D27" s="319">
        <v>1</v>
      </c>
      <c r="E27" s="319">
        <v>7</v>
      </c>
      <c r="F27" s="319">
        <v>1</v>
      </c>
      <c r="G27" s="319">
        <v>3</v>
      </c>
      <c r="H27" s="319">
        <v>14</v>
      </c>
      <c r="I27" s="319" t="s">
        <v>523</v>
      </c>
      <c r="J27" s="319">
        <v>13</v>
      </c>
      <c r="K27" s="319" t="s">
        <v>523</v>
      </c>
      <c r="L27" s="319" t="s">
        <v>523</v>
      </c>
      <c r="M27" s="319" t="s">
        <v>523</v>
      </c>
      <c r="N27" s="319">
        <v>13</v>
      </c>
      <c r="O27" s="319" t="s">
        <v>523</v>
      </c>
      <c r="P27" s="319" t="s">
        <v>523</v>
      </c>
      <c r="Q27" s="319">
        <v>4</v>
      </c>
      <c r="R27" s="319">
        <v>5</v>
      </c>
      <c r="S27" s="319">
        <v>38</v>
      </c>
      <c r="T27" s="319" t="s">
        <v>523</v>
      </c>
      <c r="U27" s="319">
        <v>1</v>
      </c>
      <c r="V27" s="319">
        <v>2</v>
      </c>
      <c r="W27" s="319">
        <v>14</v>
      </c>
      <c r="X27" s="319">
        <v>1</v>
      </c>
      <c r="Y27" s="319">
        <v>11</v>
      </c>
      <c r="Z27" s="319">
        <v>13</v>
      </c>
      <c r="AA27" s="319">
        <v>4</v>
      </c>
      <c r="AB27" s="319">
        <v>36</v>
      </c>
      <c r="AC27" s="319" t="s">
        <v>523</v>
      </c>
    </row>
    <row r="28" spans="1:29" s="331" customFormat="1" ht="12.75">
      <c r="A28" s="778"/>
      <c r="B28" s="304" t="s">
        <v>353</v>
      </c>
      <c r="C28" s="319" t="s">
        <v>523</v>
      </c>
      <c r="D28" s="319" t="s">
        <v>523</v>
      </c>
      <c r="E28" s="319" t="s">
        <v>523</v>
      </c>
      <c r="F28" s="319" t="s">
        <v>523</v>
      </c>
      <c r="G28" s="319" t="s">
        <v>523</v>
      </c>
      <c r="H28" s="319" t="s">
        <v>523</v>
      </c>
      <c r="I28" s="319" t="s">
        <v>523</v>
      </c>
      <c r="J28" s="319" t="s">
        <v>523</v>
      </c>
      <c r="K28" s="319" t="s">
        <v>523</v>
      </c>
      <c r="L28" s="319" t="s">
        <v>523</v>
      </c>
      <c r="M28" s="319" t="s">
        <v>523</v>
      </c>
      <c r="N28" s="319" t="s">
        <v>523</v>
      </c>
      <c r="O28" s="319" t="s">
        <v>523</v>
      </c>
      <c r="P28" s="319" t="s">
        <v>523</v>
      </c>
      <c r="Q28" s="319" t="s">
        <v>523</v>
      </c>
      <c r="R28" s="319" t="s">
        <v>523</v>
      </c>
      <c r="S28" s="319">
        <v>22</v>
      </c>
      <c r="T28" s="319" t="s">
        <v>523</v>
      </c>
      <c r="U28" s="319" t="s">
        <v>523</v>
      </c>
      <c r="V28" s="319">
        <v>5</v>
      </c>
      <c r="W28" s="319">
        <v>11</v>
      </c>
      <c r="X28" s="319" t="s">
        <v>523</v>
      </c>
      <c r="Y28" s="319">
        <v>10</v>
      </c>
      <c r="Z28" s="319">
        <v>8</v>
      </c>
      <c r="AA28" s="319">
        <v>4</v>
      </c>
      <c r="AB28" s="319">
        <v>22</v>
      </c>
      <c r="AC28" s="319" t="s">
        <v>523</v>
      </c>
    </row>
    <row r="29" spans="1:29" s="331" customFormat="1" ht="12.75">
      <c r="A29" s="778"/>
      <c r="B29" s="304" t="s">
        <v>354</v>
      </c>
      <c r="C29" s="319">
        <v>22</v>
      </c>
      <c r="D29" s="319" t="s">
        <v>523</v>
      </c>
      <c r="E29" s="319" t="s">
        <v>523</v>
      </c>
      <c r="F29" s="319" t="s">
        <v>523</v>
      </c>
      <c r="G29" s="319" t="s">
        <v>523</v>
      </c>
      <c r="H29" s="319" t="s">
        <v>523</v>
      </c>
      <c r="I29" s="319" t="s">
        <v>523</v>
      </c>
      <c r="J29" s="319" t="s">
        <v>523</v>
      </c>
      <c r="K29" s="319" t="s">
        <v>523</v>
      </c>
      <c r="L29" s="319">
        <v>20</v>
      </c>
      <c r="M29" s="319" t="s">
        <v>523</v>
      </c>
      <c r="N29" s="319" t="s">
        <v>523</v>
      </c>
      <c r="O29" s="319">
        <v>8</v>
      </c>
      <c r="P29" s="319" t="s">
        <v>523</v>
      </c>
      <c r="Q29" s="319" t="s">
        <v>523</v>
      </c>
      <c r="R29" s="319" t="s">
        <v>523</v>
      </c>
      <c r="S29" s="319">
        <v>12</v>
      </c>
      <c r="T29" s="319" t="s">
        <v>523</v>
      </c>
      <c r="U29" s="319">
        <v>25</v>
      </c>
      <c r="V29" s="319" t="s">
        <v>523</v>
      </c>
      <c r="W29" s="319" t="s">
        <v>523</v>
      </c>
      <c r="X29" s="319" t="s">
        <v>523</v>
      </c>
      <c r="Y29" s="319">
        <v>8</v>
      </c>
      <c r="Z29" s="319">
        <v>14</v>
      </c>
      <c r="AA29" s="319" t="s">
        <v>523</v>
      </c>
      <c r="AB29" s="319">
        <v>13</v>
      </c>
      <c r="AC29" s="319" t="s">
        <v>523</v>
      </c>
    </row>
    <row r="30" spans="1:29" s="331" customFormat="1" ht="12.75">
      <c r="A30" s="778"/>
      <c r="B30" s="304" t="s">
        <v>355</v>
      </c>
      <c r="C30" s="319">
        <v>36</v>
      </c>
      <c r="D30" s="319">
        <v>31</v>
      </c>
      <c r="E30" s="319">
        <v>13</v>
      </c>
      <c r="F30" s="319" t="s">
        <v>523</v>
      </c>
      <c r="G30" s="319" t="s">
        <v>523</v>
      </c>
      <c r="H30" s="319" t="s">
        <v>523</v>
      </c>
      <c r="I30" s="319" t="s">
        <v>523</v>
      </c>
      <c r="J30" s="319" t="s">
        <v>523</v>
      </c>
      <c r="K30" s="319" t="s">
        <v>523</v>
      </c>
      <c r="L30" s="319">
        <v>50</v>
      </c>
      <c r="M30" s="319" t="s">
        <v>523</v>
      </c>
      <c r="N30" s="319" t="s">
        <v>523</v>
      </c>
      <c r="O30" s="319" t="s">
        <v>523</v>
      </c>
      <c r="P30" s="319" t="s">
        <v>523</v>
      </c>
      <c r="Q30" s="319" t="s">
        <v>523</v>
      </c>
      <c r="R30" s="319" t="s">
        <v>523</v>
      </c>
      <c r="S30" s="319" t="s">
        <v>523</v>
      </c>
      <c r="T30" s="319" t="s">
        <v>523</v>
      </c>
      <c r="U30" s="319">
        <v>13</v>
      </c>
      <c r="V30" s="319" t="s">
        <v>523</v>
      </c>
      <c r="W30" s="319" t="s">
        <v>523</v>
      </c>
      <c r="X30" s="319" t="s">
        <v>523</v>
      </c>
      <c r="Y30" s="319" t="s">
        <v>523</v>
      </c>
      <c r="Z30" s="319" t="s">
        <v>523</v>
      </c>
      <c r="AA30" s="319">
        <v>10</v>
      </c>
      <c r="AB30" s="319" t="s">
        <v>523</v>
      </c>
      <c r="AC30" s="319" t="s">
        <v>523</v>
      </c>
    </row>
    <row r="31" spans="1:29" s="331" customFormat="1" ht="12.75">
      <c r="A31" s="778"/>
      <c r="B31" s="304" t="s">
        <v>356</v>
      </c>
      <c r="C31" s="319" t="s">
        <v>523</v>
      </c>
      <c r="D31" s="319" t="s">
        <v>523</v>
      </c>
      <c r="E31" s="319" t="s">
        <v>523</v>
      </c>
      <c r="F31" s="319" t="s">
        <v>523</v>
      </c>
      <c r="G31" s="319" t="s">
        <v>523</v>
      </c>
      <c r="H31" s="319" t="s">
        <v>523</v>
      </c>
      <c r="I31" s="319" t="s">
        <v>523</v>
      </c>
      <c r="J31" s="319" t="s">
        <v>523</v>
      </c>
      <c r="K31" s="319" t="s">
        <v>523</v>
      </c>
      <c r="L31" s="319" t="s">
        <v>523</v>
      </c>
      <c r="M31" s="319" t="s">
        <v>523</v>
      </c>
      <c r="N31" s="319" t="s">
        <v>523</v>
      </c>
      <c r="O31" s="319">
        <v>21</v>
      </c>
      <c r="P31" s="319" t="s">
        <v>523</v>
      </c>
      <c r="Q31" s="319" t="s">
        <v>523</v>
      </c>
      <c r="R31" s="319" t="s">
        <v>523</v>
      </c>
      <c r="S31" s="319" t="s">
        <v>523</v>
      </c>
      <c r="T31" s="319" t="s">
        <v>523</v>
      </c>
      <c r="U31" s="319"/>
      <c r="V31" s="319"/>
      <c r="W31" s="319"/>
      <c r="X31" s="319"/>
      <c r="Y31" s="319"/>
      <c r="Z31" s="319"/>
      <c r="AA31" s="319"/>
      <c r="AB31" s="319"/>
      <c r="AC31" s="319"/>
    </row>
    <row r="32" spans="1:29" s="331" customFormat="1" ht="12.75">
      <c r="A32" s="778"/>
      <c r="B32" s="304" t="s">
        <v>357</v>
      </c>
      <c r="C32" s="319" t="s">
        <v>523</v>
      </c>
      <c r="D32" s="319" t="s">
        <v>523</v>
      </c>
      <c r="E32" s="319" t="s">
        <v>523</v>
      </c>
      <c r="F32" s="319" t="s">
        <v>523</v>
      </c>
      <c r="G32" s="319" t="s">
        <v>523</v>
      </c>
      <c r="H32" s="319" t="s">
        <v>523</v>
      </c>
      <c r="I32" s="319" t="s">
        <v>523</v>
      </c>
      <c r="J32" s="319" t="s">
        <v>523</v>
      </c>
      <c r="K32" s="319" t="s">
        <v>523</v>
      </c>
      <c r="L32" s="319" t="s">
        <v>523</v>
      </c>
      <c r="M32" s="319" t="s">
        <v>523</v>
      </c>
      <c r="N32" s="319" t="s">
        <v>523</v>
      </c>
      <c r="O32" s="319" t="s">
        <v>523</v>
      </c>
      <c r="P32" s="319" t="s">
        <v>523</v>
      </c>
      <c r="Q32" s="319" t="s">
        <v>523</v>
      </c>
      <c r="R32" s="319" t="s">
        <v>523</v>
      </c>
      <c r="S32" s="319" t="s">
        <v>523</v>
      </c>
      <c r="T32" s="319" t="s">
        <v>523</v>
      </c>
      <c r="U32" s="319"/>
      <c r="V32" s="319"/>
      <c r="W32" s="319"/>
      <c r="X32" s="319"/>
      <c r="Y32" s="319"/>
      <c r="Z32" s="319"/>
      <c r="AA32" s="319"/>
      <c r="AB32" s="319"/>
      <c r="AC32" s="319"/>
    </row>
    <row r="33" spans="1:29" s="331" customFormat="1" ht="12.75">
      <c r="A33" s="778"/>
      <c r="B33" s="304" t="s">
        <v>358</v>
      </c>
      <c r="C33" s="319" t="s">
        <v>523</v>
      </c>
      <c r="D33" s="319" t="s">
        <v>523</v>
      </c>
      <c r="E33" s="319" t="s">
        <v>523</v>
      </c>
      <c r="F33" s="319" t="s">
        <v>523</v>
      </c>
      <c r="G33" s="319" t="s">
        <v>523</v>
      </c>
      <c r="H33" s="319" t="s">
        <v>523</v>
      </c>
      <c r="I33" s="319" t="s">
        <v>523</v>
      </c>
      <c r="J33" s="319" t="s">
        <v>523</v>
      </c>
      <c r="K33" s="319" t="s">
        <v>523</v>
      </c>
      <c r="L33" s="319" t="s">
        <v>523</v>
      </c>
      <c r="M33" s="319" t="s">
        <v>523</v>
      </c>
      <c r="N33" s="319" t="s">
        <v>523</v>
      </c>
      <c r="O33" s="319" t="s">
        <v>523</v>
      </c>
      <c r="P33" s="319" t="s">
        <v>523</v>
      </c>
      <c r="Q33" s="319" t="s">
        <v>523</v>
      </c>
      <c r="R33" s="319" t="s">
        <v>523</v>
      </c>
      <c r="S33" s="319" t="s">
        <v>523</v>
      </c>
      <c r="T33" s="319" t="s">
        <v>523</v>
      </c>
      <c r="U33" s="319"/>
      <c r="V33" s="319"/>
      <c r="W33" s="319"/>
      <c r="X33" s="319"/>
      <c r="Y33" s="319"/>
      <c r="Z33" s="319"/>
      <c r="AA33" s="319"/>
      <c r="AB33" s="319"/>
      <c r="AC33" s="319"/>
    </row>
    <row r="34" spans="1:29" s="331" customFormat="1" ht="12.75">
      <c r="A34" s="778"/>
      <c r="B34" s="304" t="s">
        <v>359</v>
      </c>
      <c r="C34" s="319" t="s">
        <v>523</v>
      </c>
      <c r="D34" s="319" t="s">
        <v>523</v>
      </c>
      <c r="E34" s="319" t="s">
        <v>523</v>
      </c>
      <c r="F34" s="319" t="s">
        <v>523</v>
      </c>
      <c r="G34" s="319" t="s">
        <v>523</v>
      </c>
      <c r="H34" s="319" t="s">
        <v>523</v>
      </c>
      <c r="I34" s="319" t="s">
        <v>523</v>
      </c>
      <c r="J34" s="319" t="s">
        <v>523</v>
      </c>
      <c r="K34" s="319" t="s">
        <v>523</v>
      </c>
      <c r="L34" s="319" t="s">
        <v>523</v>
      </c>
      <c r="M34" s="319" t="s">
        <v>523</v>
      </c>
      <c r="N34" s="319" t="s">
        <v>523</v>
      </c>
      <c r="O34" s="319" t="s">
        <v>523</v>
      </c>
      <c r="P34" s="319" t="s">
        <v>523</v>
      </c>
      <c r="Q34" s="319" t="s">
        <v>523</v>
      </c>
      <c r="R34" s="319" t="s">
        <v>523</v>
      </c>
      <c r="S34" s="319" t="s">
        <v>523</v>
      </c>
      <c r="T34" s="319" t="s">
        <v>523</v>
      </c>
      <c r="U34" s="319" t="s">
        <v>523</v>
      </c>
      <c r="V34" s="319" t="s">
        <v>523</v>
      </c>
      <c r="W34" s="319" t="s">
        <v>523</v>
      </c>
      <c r="X34" s="319" t="s">
        <v>523</v>
      </c>
      <c r="Y34" s="319" t="s">
        <v>523</v>
      </c>
      <c r="Z34" s="319" t="s">
        <v>523</v>
      </c>
      <c r="AA34" s="319" t="s">
        <v>523</v>
      </c>
      <c r="AB34" s="319" t="s">
        <v>523</v>
      </c>
      <c r="AC34" s="319" t="s">
        <v>523</v>
      </c>
    </row>
    <row r="35" spans="1:29" s="331" customFormat="1" ht="12.75">
      <c r="A35" s="779" t="s">
        <v>549</v>
      </c>
      <c r="B35" s="301" t="s">
        <v>7</v>
      </c>
      <c r="C35" s="306">
        <v>44</v>
      </c>
      <c r="D35" s="306">
        <v>130</v>
      </c>
      <c r="E35" s="306">
        <v>188</v>
      </c>
      <c r="F35" s="306">
        <v>6</v>
      </c>
      <c r="G35" s="306">
        <v>129</v>
      </c>
      <c r="H35" s="306">
        <v>115</v>
      </c>
      <c r="I35" s="306">
        <v>11</v>
      </c>
      <c r="J35" s="306">
        <v>108</v>
      </c>
      <c r="K35" s="306">
        <v>1</v>
      </c>
      <c r="L35" s="306">
        <v>30</v>
      </c>
      <c r="M35" s="306">
        <v>184</v>
      </c>
      <c r="N35" s="306">
        <v>254</v>
      </c>
      <c r="O35" s="306">
        <v>3</v>
      </c>
      <c r="P35" s="306">
        <v>84</v>
      </c>
      <c r="Q35" s="306">
        <v>108</v>
      </c>
      <c r="R35" s="306">
        <v>37</v>
      </c>
      <c r="S35" s="306">
        <v>137</v>
      </c>
      <c r="T35" s="306">
        <v>8</v>
      </c>
      <c r="U35" s="306">
        <v>15</v>
      </c>
      <c r="V35" s="306">
        <v>77</v>
      </c>
      <c r="W35" s="306">
        <v>193</v>
      </c>
      <c r="X35" s="306">
        <v>8</v>
      </c>
      <c r="Y35" s="306">
        <v>85</v>
      </c>
      <c r="Z35" s="306">
        <v>115</v>
      </c>
      <c r="AA35" s="306">
        <v>28</v>
      </c>
      <c r="AB35" s="306">
        <v>116</v>
      </c>
      <c r="AC35" s="306">
        <v>1</v>
      </c>
    </row>
    <row r="36" spans="1:29" s="331" customFormat="1" ht="12.75">
      <c r="A36" s="779"/>
      <c r="B36" s="326" t="s">
        <v>351</v>
      </c>
      <c r="C36" s="306">
        <v>33</v>
      </c>
      <c r="D36" s="306">
        <v>127</v>
      </c>
      <c r="E36" s="306">
        <v>182</v>
      </c>
      <c r="F36" s="306">
        <v>5</v>
      </c>
      <c r="G36" s="306">
        <v>127</v>
      </c>
      <c r="H36" s="306">
        <v>106</v>
      </c>
      <c r="I36" s="306">
        <v>11</v>
      </c>
      <c r="J36" s="306">
        <v>99</v>
      </c>
      <c r="K36" s="306">
        <v>1</v>
      </c>
      <c r="L36" s="306">
        <v>19</v>
      </c>
      <c r="M36" s="306">
        <v>181</v>
      </c>
      <c r="N36" s="306">
        <v>246</v>
      </c>
      <c r="O36" s="306">
        <v>1</v>
      </c>
      <c r="P36" s="306">
        <v>81</v>
      </c>
      <c r="Q36" s="306">
        <v>104</v>
      </c>
      <c r="R36" s="306">
        <v>34</v>
      </c>
      <c r="S36" s="306">
        <v>104</v>
      </c>
      <c r="T36" s="306">
        <v>8</v>
      </c>
      <c r="U36" s="306">
        <v>9</v>
      </c>
      <c r="V36" s="306">
        <v>74</v>
      </c>
      <c r="W36" s="306">
        <v>180</v>
      </c>
      <c r="X36" s="306">
        <v>7</v>
      </c>
      <c r="Y36" s="306">
        <v>74</v>
      </c>
      <c r="Z36" s="306">
        <v>101</v>
      </c>
      <c r="AA36" s="306">
        <v>24</v>
      </c>
      <c r="AB36" s="306">
        <v>88</v>
      </c>
      <c r="AC36" s="306">
        <v>1</v>
      </c>
    </row>
    <row r="37" spans="1:29" s="331" customFormat="1" ht="12.75">
      <c r="A37" s="779"/>
      <c r="B37" s="326" t="s">
        <v>352</v>
      </c>
      <c r="C37" s="306">
        <v>3</v>
      </c>
      <c r="D37" s="306">
        <v>1</v>
      </c>
      <c r="E37" s="306">
        <v>5</v>
      </c>
      <c r="F37" s="306">
        <v>1</v>
      </c>
      <c r="G37" s="306">
        <v>2</v>
      </c>
      <c r="H37" s="306">
        <v>9</v>
      </c>
      <c r="I37" s="306" t="s">
        <v>523</v>
      </c>
      <c r="J37" s="306">
        <v>9</v>
      </c>
      <c r="K37" s="306" t="s">
        <v>523</v>
      </c>
      <c r="L37" s="306">
        <v>2</v>
      </c>
      <c r="M37" s="306">
        <v>1</v>
      </c>
      <c r="N37" s="306">
        <v>8</v>
      </c>
      <c r="O37" s="306" t="s">
        <v>523</v>
      </c>
      <c r="P37" s="306">
        <v>2</v>
      </c>
      <c r="Q37" s="306">
        <v>4</v>
      </c>
      <c r="R37" s="306">
        <v>3</v>
      </c>
      <c r="S37" s="306">
        <v>25</v>
      </c>
      <c r="T37" s="306" t="s">
        <v>523</v>
      </c>
      <c r="U37" s="306">
        <v>1</v>
      </c>
      <c r="V37" s="306">
        <v>2</v>
      </c>
      <c r="W37" s="306">
        <v>10</v>
      </c>
      <c r="X37" s="306">
        <v>1</v>
      </c>
      <c r="Y37" s="306">
        <v>7</v>
      </c>
      <c r="Z37" s="306">
        <v>10</v>
      </c>
      <c r="AA37" s="306">
        <v>2</v>
      </c>
      <c r="AB37" s="306">
        <v>20</v>
      </c>
      <c r="AC37" s="306" t="s">
        <v>523</v>
      </c>
    </row>
    <row r="38" spans="1:29" s="331" customFormat="1" ht="12.75">
      <c r="A38" s="779"/>
      <c r="B38" s="326" t="s">
        <v>353</v>
      </c>
      <c r="C38" s="306">
        <v>2</v>
      </c>
      <c r="D38" s="306" t="s">
        <v>523</v>
      </c>
      <c r="E38" s="306" t="s">
        <v>523</v>
      </c>
      <c r="F38" s="306" t="s">
        <v>523</v>
      </c>
      <c r="G38" s="306" t="s">
        <v>523</v>
      </c>
      <c r="H38" s="306" t="s">
        <v>523</v>
      </c>
      <c r="I38" s="306" t="s">
        <v>523</v>
      </c>
      <c r="J38" s="306" t="s">
        <v>523</v>
      </c>
      <c r="K38" s="306" t="s">
        <v>523</v>
      </c>
      <c r="L38" s="306" t="s">
        <v>523</v>
      </c>
      <c r="M38" s="306">
        <v>1</v>
      </c>
      <c r="N38" s="306" t="s">
        <v>523</v>
      </c>
      <c r="O38" s="306" t="s">
        <v>523</v>
      </c>
      <c r="P38" s="306">
        <v>1</v>
      </c>
      <c r="Q38" s="306" t="s">
        <v>523</v>
      </c>
      <c r="R38" s="306" t="s">
        <v>523</v>
      </c>
      <c r="S38" s="306">
        <v>6</v>
      </c>
      <c r="T38" s="306" t="s">
        <v>523</v>
      </c>
      <c r="U38" s="306" t="s">
        <v>523</v>
      </c>
      <c r="V38" s="306">
        <v>1</v>
      </c>
      <c r="W38" s="306">
        <v>3</v>
      </c>
      <c r="X38" s="306" t="s">
        <v>523</v>
      </c>
      <c r="Y38" s="306">
        <v>3</v>
      </c>
      <c r="Z38" s="306">
        <v>2</v>
      </c>
      <c r="AA38" s="306">
        <v>1</v>
      </c>
      <c r="AB38" s="306">
        <v>6</v>
      </c>
      <c r="AC38" s="306" t="s">
        <v>523</v>
      </c>
    </row>
    <row r="39" spans="1:29" s="331" customFormat="1" ht="12.75">
      <c r="A39" s="779"/>
      <c r="B39" s="326" t="s">
        <v>354</v>
      </c>
      <c r="C39" s="306">
        <v>3</v>
      </c>
      <c r="D39" s="306" t="s">
        <v>523</v>
      </c>
      <c r="E39" s="306" t="s">
        <v>523</v>
      </c>
      <c r="F39" s="306" t="s">
        <v>523</v>
      </c>
      <c r="G39" s="306" t="s">
        <v>523</v>
      </c>
      <c r="H39" s="306" t="s">
        <v>523</v>
      </c>
      <c r="I39" s="306" t="s">
        <v>523</v>
      </c>
      <c r="J39" s="306" t="s">
        <v>523</v>
      </c>
      <c r="K39" s="306" t="s">
        <v>523</v>
      </c>
      <c r="L39" s="306">
        <v>3</v>
      </c>
      <c r="M39" s="306" t="s">
        <v>523</v>
      </c>
      <c r="N39" s="306" t="s">
        <v>523</v>
      </c>
      <c r="O39" s="306">
        <v>1</v>
      </c>
      <c r="P39" s="306" t="s">
        <v>523</v>
      </c>
      <c r="Q39" s="306" t="s">
        <v>523</v>
      </c>
      <c r="R39" s="306" t="s">
        <v>523</v>
      </c>
      <c r="S39" s="306">
        <v>2</v>
      </c>
      <c r="T39" s="306" t="s">
        <v>523</v>
      </c>
      <c r="U39" s="306">
        <v>4</v>
      </c>
      <c r="V39" s="306" t="s">
        <v>523</v>
      </c>
      <c r="W39" s="306" t="s">
        <v>523</v>
      </c>
      <c r="X39" s="306" t="s">
        <v>523</v>
      </c>
      <c r="Y39" s="306">
        <v>1</v>
      </c>
      <c r="Z39" s="306">
        <v>2</v>
      </c>
      <c r="AA39" s="306" t="s">
        <v>523</v>
      </c>
      <c r="AB39" s="306">
        <v>2</v>
      </c>
      <c r="AC39" s="306" t="s">
        <v>523</v>
      </c>
    </row>
    <row r="40" spans="1:29" s="331" customFormat="1" ht="12.75">
      <c r="A40" s="779"/>
      <c r="B40" s="326" t="s">
        <v>355</v>
      </c>
      <c r="C40" s="306">
        <v>2</v>
      </c>
      <c r="D40" s="306">
        <v>2</v>
      </c>
      <c r="E40" s="306">
        <v>1</v>
      </c>
      <c r="F40" s="306" t="s">
        <v>523</v>
      </c>
      <c r="G40" s="306" t="s">
        <v>523</v>
      </c>
      <c r="H40" s="306" t="s">
        <v>523</v>
      </c>
      <c r="I40" s="306" t="s">
        <v>523</v>
      </c>
      <c r="J40" s="306" t="s">
        <v>523</v>
      </c>
      <c r="K40" s="306" t="s">
        <v>523</v>
      </c>
      <c r="L40" s="306">
        <v>3</v>
      </c>
      <c r="M40" s="306" t="s">
        <v>523</v>
      </c>
      <c r="N40" s="306" t="s">
        <v>523</v>
      </c>
      <c r="O40" s="306" t="s">
        <v>523</v>
      </c>
      <c r="P40" s="306" t="s">
        <v>523</v>
      </c>
      <c r="Q40" s="306" t="s">
        <v>523</v>
      </c>
      <c r="R40" s="306" t="s">
        <v>523</v>
      </c>
      <c r="S40" s="306" t="s">
        <v>523</v>
      </c>
      <c r="T40" s="306" t="s">
        <v>523</v>
      </c>
      <c r="U40" s="306">
        <v>1</v>
      </c>
      <c r="V40" s="306" t="s">
        <v>523</v>
      </c>
      <c r="W40" s="306" t="s">
        <v>523</v>
      </c>
      <c r="X40" s="306" t="s">
        <v>523</v>
      </c>
      <c r="Y40" s="306" t="s">
        <v>523</v>
      </c>
      <c r="Z40" s="306" t="s">
        <v>523</v>
      </c>
      <c r="AA40" s="306">
        <v>1</v>
      </c>
      <c r="AB40" s="306" t="s">
        <v>523</v>
      </c>
      <c r="AC40" s="306" t="s">
        <v>523</v>
      </c>
    </row>
    <row r="41" spans="1:29" s="331" customFormat="1" ht="12.75">
      <c r="A41" s="779"/>
      <c r="B41" s="326" t="s">
        <v>356</v>
      </c>
      <c r="C41" s="306" t="s">
        <v>523</v>
      </c>
      <c r="D41" s="306" t="s">
        <v>523</v>
      </c>
      <c r="E41" s="306" t="s">
        <v>523</v>
      </c>
      <c r="F41" s="306" t="s">
        <v>523</v>
      </c>
      <c r="G41" s="306" t="s">
        <v>523</v>
      </c>
      <c r="H41" s="306" t="s">
        <v>523</v>
      </c>
      <c r="I41" s="306" t="s">
        <v>523</v>
      </c>
      <c r="J41" s="306" t="s">
        <v>523</v>
      </c>
      <c r="K41" s="306" t="s">
        <v>523</v>
      </c>
      <c r="L41" s="306">
        <v>2</v>
      </c>
      <c r="M41" s="306">
        <v>1</v>
      </c>
      <c r="N41" s="306" t="s">
        <v>523</v>
      </c>
      <c r="O41" s="306">
        <v>1</v>
      </c>
      <c r="P41" s="306" t="s">
        <v>523</v>
      </c>
      <c r="Q41" s="306" t="s">
        <v>523</v>
      </c>
      <c r="R41" s="306" t="s">
        <v>523</v>
      </c>
      <c r="S41" s="306" t="s">
        <v>523</v>
      </c>
      <c r="T41" s="306" t="s">
        <v>523</v>
      </c>
      <c r="U41" s="306"/>
      <c r="V41" s="306"/>
      <c r="W41" s="306"/>
      <c r="X41" s="306"/>
      <c r="Y41" s="306"/>
      <c r="Z41" s="306"/>
      <c r="AA41" s="306"/>
      <c r="AB41" s="306"/>
      <c r="AC41" s="306"/>
    </row>
    <row r="42" spans="1:29" s="331" customFormat="1" ht="12.75">
      <c r="A42" s="779"/>
      <c r="B42" s="326" t="s">
        <v>357</v>
      </c>
      <c r="C42" s="306">
        <v>1</v>
      </c>
      <c r="D42" s="306" t="s">
        <v>523</v>
      </c>
      <c r="E42" s="306" t="s">
        <v>523</v>
      </c>
      <c r="F42" s="306" t="s">
        <v>523</v>
      </c>
      <c r="G42" s="306" t="s">
        <v>523</v>
      </c>
      <c r="H42" s="306" t="s">
        <v>523</v>
      </c>
      <c r="I42" s="306" t="s">
        <v>523</v>
      </c>
      <c r="J42" s="306" t="s">
        <v>523</v>
      </c>
      <c r="K42" s="306" t="s">
        <v>523</v>
      </c>
      <c r="L42" s="306">
        <v>1</v>
      </c>
      <c r="M42" s="306" t="s">
        <v>523</v>
      </c>
      <c r="N42" s="306" t="s">
        <v>523</v>
      </c>
      <c r="O42" s="306" t="s">
        <v>523</v>
      </c>
      <c r="P42" s="306" t="s">
        <v>523</v>
      </c>
      <c r="Q42" s="306" t="s">
        <v>523</v>
      </c>
      <c r="R42" s="306" t="s">
        <v>523</v>
      </c>
      <c r="S42" s="306" t="s">
        <v>523</v>
      </c>
      <c r="T42" s="306" t="s">
        <v>523</v>
      </c>
      <c r="U42" s="306"/>
      <c r="V42" s="306"/>
      <c r="W42" s="306"/>
      <c r="X42" s="306"/>
      <c r="Y42" s="306"/>
      <c r="Z42" s="306"/>
      <c r="AA42" s="306"/>
      <c r="AB42" s="306"/>
      <c r="AC42" s="306"/>
    </row>
    <row r="43" spans="1:29" s="331" customFormat="1" ht="12.75">
      <c r="A43" s="779"/>
      <c r="B43" s="326" t="s">
        <v>358</v>
      </c>
      <c r="C43" s="306" t="s">
        <v>523</v>
      </c>
      <c r="D43" s="306" t="s">
        <v>523</v>
      </c>
      <c r="E43" s="306" t="s">
        <v>523</v>
      </c>
      <c r="F43" s="306" t="s">
        <v>523</v>
      </c>
      <c r="G43" s="306" t="s">
        <v>523</v>
      </c>
      <c r="H43" s="306" t="s">
        <v>523</v>
      </c>
      <c r="I43" s="306" t="s">
        <v>523</v>
      </c>
      <c r="J43" s="306" t="s">
        <v>523</v>
      </c>
      <c r="K43" s="306" t="s">
        <v>523</v>
      </c>
      <c r="L43" s="306" t="s">
        <v>523</v>
      </c>
      <c r="M43" s="306" t="s">
        <v>523</v>
      </c>
      <c r="N43" s="306" t="s">
        <v>523</v>
      </c>
      <c r="O43" s="306" t="s">
        <v>523</v>
      </c>
      <c r="P43" s="306" t="s">
        <v>523</v>
      </c>
      <c r="Q43" s="306" t="s">
        <v>523</v>
      </c>
      <c r="R43" s="306" t="s">
        <v>523</v>
      </c>
      <c r="S43" s="306" t="s">
        <v>523</v>
      </c>
      <c r="T43" s="306" t="s">
        <v>523</v>
      </c>
      <c r="U43" s="306"/>
      <c r="V43" s="306"/>
      <c r="W43" s="306"/>
      <c r="X43" s="306"/>
      <c r="Y43" s="306"/>
      <c r="Z43" s="306"/>
      <c r="AA43" s="306"/>
      <c r="AB43" s="306"/>
      <c r="AC43" s="306"/>
    </row>
    <row r="44" spans="1:29" s="331" customFormat="1" ht="12.75">
      <c r="A44" s="779"/>
      <c r="B44" s="326" t="s">
        <v>359</v>
      </c>
      <c r="C44" s="306" t="s">
        <v>523</v>
      </c>
      <c r="D44" s="306" t="s">
        <v>523</v>
      </c>
      <c r="E44" s="306" t="s">
        <v>523</v>
      </c>
      <c r="F44" s="306" t="s">
        <v>523</v>
      </c>
      <c r="G44" s="306" t="s">
        <v>523</v>
      </c>
      <c r="H44" s="306" t="s">
        <v>523</v>
      </c>
      <c r="I44" s="306" t="s">
        <v>523</v>
      </c>
      <c r="J44" s="306" t="s">
        <v>523</v>
      </c>
      <c r="K44" s="306" t="s">
        <v>523</v>
      </c>
      <c r="L44" s="306" t="s">
        <v>523</v>
      </c>
      <c r="M44" s="306" t="s">
        <v>523</v>
      </c>
      <c r="N44" s="306" t="s">
        <v>523</v>
      </c>
      <c r="O44" s="306" t="s">
        <v>523</v>
      </c>
      <c r="P44" s="306" t="s">
        <v>523</v>
      </c>
      <c r="Q44" s="306" t="s">
        <v>523</v>
      </c>
      <c r="R44" s="306" t="s">
        <v>523</v>
      </c>
      <c r="S44" s="306" t="s">
        <v>523</v>
      </c>
      <c r="T44" s="306" t="s">
        <v>523</v>
      </c>
      <c r="U44" s="306" t="s">
        <v>523</v>
      </c>
      <c r="V44" s="306" t="s">
        <v>523</v>
      </c>
      <c r="W44" s="306" t="s">
        <v>523</v>
      </c>
      <c r="X44" s="306" t="s">
        <v>523</v>
      </c>
      <c r="Y44" s="306" t="s">
        <v>523</v>
      </c>
      <c r="Z44" s="306" t="s">
        <v>523</v>
      </c>
      <c r="AA44" s="306" t="s">
        <v>523</v>
      </c>
      <c r="AB44" s="306" t="s">
        <v>523</v>
      </c>
      <c r="AC44" s="306" t="s">
        <v>523</v>
      </c>
    </row>
    <row r="45" spans="1:29" s="331" customFormat="1" ht="12.75">
      <c r="A45" s="778" t="s">
        <v>550</v>
      </c>
      <c r="B45" s="303" t="s">
        <v>7</v>
      </c>
      <c r="C45" s="307">
        <f>C35/C35</f>
        <v>1</v>
      </c>
      <c r="D45" s="307">
        <f t="shared" ref="D45:AC45" si="5">D35/D35</f>
        <v>1</v>
      </c>
      <c r="E45" s="307">
        <f t="shared" si="5"/>
        <v>1</v>
      </c>
      <c r="F45" s="307">
        <f t="shared" si="5"/>
        <v>1</v>
      </c>
      <c r="G45" s="307">
        <f t="shared" si="5"/>
        <v>1</v>
      </c>
      <c r="H45" s="307">
        <f t="shared" si="5"/>
        <v>1</v>
      </c>
      <c r="I45" s="307">
        <f t="shared" si="5"/>
        <v>1</v>
      </c>
      <c r="J45" s="307">
        <f t="shared" si="5"/>
        <v>1</v>
      </c>
      <c r="K45" s="307">
        <f t="shared" si="5"/>
        <v>1</v>
      </c>
      <c r="L45" s="307">
        <f t="shared" si="5"/>
        <v>1</v>
      </c>
      <c r="M45" s="307">
        <f t="shared" si="5"/>
        <v>1</v>
      </c>
      <c r="N45" s="307">
        <f t="shared" si="5"/>
        <v>1</v>
      </c>
      <c r="O45" s="307">
        <f t="shared" si="5"/>
        <v>1</v>
      </c>
      <c r="P45" s="307">
        <f t="shared" si="5"/>
        <v>1</v>
      </c>
      <c r="Q45" s="307">
        <f t="shared" si="5"/>
        <v>1</v>
      </c>
      <c r="R45" s="307">
        <f t="shared" si="5"/>
        <v>1</v>
      </c>
      <c r="S45" s="307">
        <f t="shared" si="5"/>
        <v>1</v>
      </c>
      <c r="T45" s="307">
        <f t="shared" si="5"/>
        <v>1</v>
      </c>
      <c r="U45" s="307">
        <f t="shared" si="5"/>
        <v>1</v>
      </c>
      <c r="V45" s="307">
        <f t="shared" si="5"/>
        <v>1</v>
      </c>
      <c r="W45" s="307">
        <f t="shared" si="5"/>
        <v>1</v>
      </c>
      <c r="X45" s="307">
        <f t="shared" si="5"/>
        <v>1</v>
      </c>
      <c r="Y45" s="307">
        <f t="shared" si="5"/>
        <v>1</v>
      </c>
      <c r="Z45" s="307">
        <f t="shared" si="5"/>
        <v>1</v>
      </c>
      <c r="AA45" s="307">
        <f t="shared" si="5"/>
        <v>1</v>
      </c>
      <c r="AB45" s="307">
        <f t="shared" si="5"/>
        <v>1</v>
      </c>
      <c r="AC45" s="307">
        <f t="shared" si="5"/>
        <v>1</v>
      </c>
    </row>
    <row r="46" spans="1:29" s="331" customFormat="1" ht="12.75">
      <c r="A46" s="778"/>
      <c r="B46" s="304" t="s">
        <v>351</v>
      </c>
      <c r="C46" s="307">
        <f>C36/C35</f>
        <v>0.75</v>
      </c>
      <c r="D46" s="307">
        <f t="shared" ref="D46:AC46" si="6">D36/D35</f>
        <v>0.97692307692307689</v>
      </c>
      <c r="E46" s="307">
        <f t="shared" si="6"/>
        <v>0.96808510638297873</v>
      </c>
      <c r="F46" s="307">
        <f t="shared" si="6"/>
        <v>0.83333333333333337</v>
      </c>
      <c r="G46" s="307">
        <f t="shared" si="6"/>
        <v>0.98449612403100772</v>
      </c>
      <c r="H46" s="307">
        <f t="shared" si="6"/>
        <v>0.92173913043478262</v>
      </c>
      <c r="I46" s="307">
        <f t="shared" si="6"/>
        <v>1</v>
      </c>
      <c r="J46" s="307">
        <f t="shared" si="6"/>
        <v>0.91666666666666663</v>
      </c>
      <c r="K46" s="307">
        <f t="shared" si="6"/>
        <v>1</v>
      </c>
      <c r="L46" s="307">
        <f t="shared" si="6"/>
        <v>0.6333333333333333</v>
      </c>
      <c r="M46" s="307">
        <f t="shared" si="6"/>
        <v>0.98369565217391308</v>
      </c>
      <c r="N46" s="307">
        <f t="shared" si="6"/>
        <v>0.96850393700787396</v>
      </c>
      <c r="O46" s="307">
        <f t="shared" si="6"/>
        <v>0.33333333333333331</v>
      </c>
      <c r="P46" s="307">
        <f t="shared" si="6"/>
        <v>0.9642857142857143</v>
      </c>
      <c r="Q46" s="307">
        <f t="shared" si="6"/>
        <v>0.96296296296296291</v>
      </c>
      <c r="R46" s="307">
        <f t="shared" si="6"/>
        <v>0.91891891891891897</v>
      </c>
      <c r="S46" s="307">
        <f t="shared" si="6"/>
        <v>0.75912408759124084</v>
      </c>
      <c r="T46" s="307">
        <f t="shared" si="6"/>
        <v>1</v>
      </c>
      <c r="U46" s="307">
        <f t="shared" si="6"/>
        <v>0.6</v>
      </c>
      <c r="V46" s="307">
        <f t="shared" si="6"/>
        <v>0.96103896103896103</v>
      </c>
      <c r="W46" s="307">
        <f t="shared" si="6"/>
        <v>0.93264248704663211</v>
      </c>
      <c r="X46" s="307">
        <f t="shared" si="6"/>
        <v>0.875</v>
      </c>
      <c r="Y46" s="307">
        <f t="shared" si="6"/>
        <v>0.87058823529411766</v>
      </c>
      <c r="Z46" s="307">
        <f t="shared" si="6"/>
        <v>0.87826086956521743</v>
      </c>
      <c r="AA46" s="307">
        <f t="shared" si="6"/>
        <v>0.8571428571428571</v>
      </c>
      <c r="AB46" s="307">
        <f t="shared" si="6"/>
        <v>0.75862068965517238</v>
      </c>
      <c r="AC46" s="307">
        <f t="shared" si="6"/>
        <v>1</v>
      </c>
    </row>
    <row r="47" spans="1:29" s="331" customFormat="1" ht="12.75">
      <c r="A47" s="778"/>
      <c r="B47" s="304" t="s">
        <v>352</v>
      </c>
      <c r="C47" s="307">
        <f>C37/C35</f>
        <v>6.8181818181818177E-2</v>
      </c>
      <c r="D47" s="307">
        <f t="shared" ref="D47:AB47" si="7">D37/D35</f>
        <v>7.6923076923076927E-3</v>
      </c>
      <c r="E47" s="307">
        <f t="shared" si="7"/>
        <v>2.6595744680851064E-2</v>
      </c>
      <c r="F47" s="307">
        <f t="shared" si="7"/>
        <v>0.16666666666666666</v>
      </c>
      <c r="G47" s="307">
        <f t="shared" si="7"/>
        <v>1.5503875968992248E-2</v>
      </c>
      <c r="H47" s="307">
        <f t="shared" si="7"/>
        <v>7.8260869565217397E-2</v>
      </c>
      <c r="I47" s="307"/>
      <c r="J47" s="307">
        <f t="shared" si="7"/>
        <v>8.3333333333333329E-2</v>
      </c>
      <c r="K47" s="307"/>
      <c r="L47" s="307">
        <f t="shared" si="7"/>
        <v>6.6666666666666666E-2</v>
      </c>
      <c r="M47" s="307">
        <f t="shared" si="7"/>
        <v>5.434782608695652E-3</v>
      </c>
      <c r="N47" s="307">
        <f t="shared" si="7"/>
        <v>3.1496062992125984E-2</v>
      </c>
      <c r="O47" s="307"/>
      <c r="P47" s="307">
        <f t="shared" si="7"/>
        <v>2.3809523809523808E-2</v>
      </c>
      <c r="Q47" s="307">
        <f t="shared" si="7"/>
        <v>3.7037037037037035E-2</v>
      </c>
      <c r="R47" s="307">
        <f t="shared" si="7"/>
        <v>8.1081081081081086E-2</v>
      </c>
      <c r="S47" s="307">
        <f t="shared" si="7"/>
        <v>0.18248175182481752</v>
      </c>
      <c r="T47" s="307"/>
      <c r="U47" s="307">
        <f t="shared" si="7"/>
        <v>6.6666666666666666E-2</v>
      </c>
      <c r="V47" s="307">
        <f t="shared" si="7"/>
        <v>2.5974025974025976E-2</v>
      </c>
      <c r="W47" s="307">
        <f t="shared" si="7"/>
        <v>5.181347150259067E-2</v>
      </c>
      <c r="X47" s="307">
        <f t="shared" si="7"/>
        <v>0.125</v>
      </c>
      <c r="Y47" s="307">
        <f t="shared" si="7"/>
        <v>8.2352941176470587E-2</v>
      </c>
      <c r="Z47" s="307">
        <f t="shared" si="7"/>
        <v>8.6956521739130432E-2</v>
      </c>
      <c r="AA47" s="307">
        <f t="shared" si="7"/>
        <v>7.1428571428571425E-2</v>
      </c>
      <c r="AB47" s="307">
        <f t="shared" si="7"/>
        <v>0.17241379310344829</v>
      </c>
      <c r="AC47" s="307"/>
    </row>
    <row r="48" spans="1:29" s="331" customFormat="1" ht="12.75">
      <c r="A48" s="778"/>
      <c r="B48" s="304" t="s">
        <v>353</v>
      </c>
      <c r="C48" s="307">
        <f>C38/C35</f>
        <v>4.5454545454545456E-2</v>
      </c>
      <c r="D48" s="307"/>
      <c r="E48" s="307"/>
      <c r="F48" s="307"/>
      <c r="G48" s="307"/>
      <c r="H48" s="307"/>
      <c r="I48" s="307"/>
      <c r="J48" s="307"/>
      <c r="K48" s="307"/>
      <c r="L48" s="307"/>
      <c r="M48" s="307">
        <f t="shared" ref="M48:AB48" si="8">M38/M35</f>
        <v>5.434782608695652E-3</v>
      </c>
      <c r="N48" s="307"/>
      <c r="O48" s="307"/>
      <c r="P48" s="307">
        <f t="shared" si="8"/>
        <v>1.1904761904761904E-2</v>
      </c>
      <c r="Q48" s="307"/>
      <c r="R48" s="307"/>
      <c r="S48" s="307">
        <f t="shared" si="8"/>
        <v>4.3795620437956206E-2</v>
      </c>
      <c r="T48" s="307"/>
      <c r="U48" s="307"/>
      <c r="V48" s="307">
        <f t="shared" si="8"/>
        <v>1.2987012987012988E-2</v>
      </c>
      <c r="W48" s="307">
        <f t="shared" si="8"/>
        <v>1.5544041450777202E-2</v>
      </c>
      <c r="X48" s="307"/>
      <c r="Y48" s="307">
        <f t="shared" si="8"/>
        <v>3.5294117647058823E-2</v>
      </c>
      <c r="Z48" s="307">
        <f t="shared" si="8"/>
        <v>1.7391304347826087E-2</v>
      </c>
      <c r="AA48" s="307">
        <f t="shared" si="8"/>
        <v>3.5714285714285712E-2</v>
      </c>
      <c r="AB48" s="307">
        <f t="shared" si="8"/>
        <v>5.1724137931034482E-2</v>
      </c>
      <c r="AC48" s="307"/>
    </row>
    <row r="49" spans="1:29" s="331" customFormat="1" ht="12.75">
      <c r="A49" s="778"/>
      <c r="B49" s="304" t="s">
        <v>354</v>
      </c>
      <c r="C49" s="307">
        <f>C39/C35</f>
        <v>6.8181818181818177E-2</v>
      </c>
      <c r="D49" s="307"/>
      <c r="E49" s="307"/>
      <c r="F49" s="307"/>
      <c r="G49" s="307"/>
      <c r="H49" s="307"/>
      <c r="I49" s="307"/>
      <c r="J49" s="307"/>
      <c r="K49" s="307"/>
      <c r="L49" s="307">
        <f t="shared" ref="L49:AB49" si="9">L39/L35</f>
        <v>0.1</v>
      </c>
      <c r="M49" s="307"/>
      <c r="N49" s="307"/>
      <c r="O49" s="307">
        <f t="shared" si="9"/>
        <v>0.33333333333333331</v>
      </c>
      <c r="P49" s="307"/>
      <c r="Q49" s="307"/>
      <c r="R49" s="307"/>
      <c r="S49" s="307">
        <f t="shared" si="9"/>
        <v>1.4598540145985401E-2</v>
      </c>
      <c r="T49" s="307"/>
      <c r="U49" s="307">
        <f t="shared" si="9"/>
        <v>0.26666666666666666</v>
      </c>
      <c r="V49" s="307"/>
      <c r="W49" s="307"/>
      <c r="X49" s="307"/>
      <c r="Y49" s="307">
        <f t="shared" si="9"/>
        <v>1.1764705882352941E-2</v>
      </c>
      <c r="Z49" s="307">
        <f t="shared" si="9"/>
        <v>1.7391304347826087E-2</v>
      </c>
      <c r="AA49" s="307"/>
      <c r="AB49" s="307">
        <f t="shared" si="9"/>
        <v>1.7241379310344827E-2</v>
      </c>
      <c r="AC49" s="307"/>
    </row>
    <row r="50" spans="1:29" s="331" customFormat="1" ht="12.75">
      <c r="A50" s="778"/>
      <c r="B50" s="304" t="s">
        <v>355</v>
      </c>
      <c r="C50" s="307">
        <f>C40/C35</f>
        <v>4.5454545454545456E-2</v>
      </c>
      <c r="D50" s="307">
        <f t="shared" ref="D50:U50" si="10">D40/D35</f>
        <v>1.5384615384615385E-2</v>
      </c>
      <c r="E50" s="307">
        <f t="shared" si="10"/>
        <v>5.3191489361702126E-3</v>
      </c>
      <c r="F50" s="307"/>
      <c r="G50" s="307"/>
      <c r="H50" s="307"/>
      <c r="I50" s="307"/>
      <c r="J50" s="307"/>
      <c r="K50" s="307"/>
      <c r="L50" s="307">
        <f t="shared" si="10"/>
        <v>0.1</v>
      </c>
      <c r="M50" s="307"/>
      <c r="N50" s="307"/>
      <c r="O50" s="307"/>
      <c r="P50" s="307"/>
      <c r="Q50" s="307"/>
      <c r="R50" s="307"/>
      <c r="S50" s="307"/>
      <c r="T50" s="307"/>
      <c r="U50" s="307">
        <f t="shared" si="10"/>
        <v>6.6666666666666666E-2</v>
      </c>
      <c r="V50" s="307"/>
      <c r="W50" s="307"/>
      <c r="X50" s="307"/>
      <c r="Y50" s="307"/>
      <c r="Z50" s="307"/>
      <c r="AA50" s="307"/>
      <c r="AB50" s="307"/>
      <c r="AC50" s="307"/>
    </row>
    <row r="51" spans="1:29" s="331" customFormat="1" ht="12.75">
      <c r="A51" s="778"/>
      <c r="B51" s="304" t="s">
        <v>356</v>
      </c>
      <c r="C51" s="307"/>
      <c r="D51" s="307"/>
      <c r="E51" s="307"/>
      <c r="F51" s="307"/>
      <c r="G51" s="307"/>
      <c r="H51" s="307"/>
      <c r="I51" s="307"/>
      <c r="J51" s="307"/>
      <c r="K51" s="307"/>
      <c r="L51" s="307">
        <f t="shared" ref="L51:O51" si="11">L41/L35</f>
        <v>6.6666666666666666E-2</v>
      </c>
      <c r="M51" s="307">
        <f t="shared" si="11"/>
        <v>5.434782608695652E-3</v>
      </c>
      <c r="N51" s="307"/>
      <c r="O51" s="307">
        <f t="shared" si="11"/>
        <v>0.33333333333333331</v>
      </c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</row>
    <row r="52" spans="1:29" s="331" customFormat="1" ht="12.75">
      <c r="A52" s="778"/>
      <c r="B52" s="304" t="s">
        <v>357</v>
      </c>
      <c r="C52" s="307">
        <f>C42/C35</f>
        <v>2.2727272727272728E-2</v>
      </c>
      <c r="D52" s="307"/>
      <c r="E52" s="307"/>
      <c r="F52" s="307"/>
      <c r="G52" s="307"/>
      <c r="H52" s="307"/>
      <c r="I52" s="307"/>
      <c r="J52" s="307"/>
      <c r="K52" s="307"/>
      <c r="L52" s="307">
        <f t="shared" ref="L52" si="12">L42/L35</f>
        <v>3.3333333333333333E-2</v>
      </c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</row>
    <row r="53" spans="1:29" s="331" customFormat="1" ht="12.75">
      <c r="A53" s="778"/>
      <c r="B53" s="304" t="s">
        <v>358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</row>
    <row r="54" spans="1:29" s="331" customFormat="1" ht="12.75">
      <c r="A54" s="778"/>
      <c r="B54" s="304" t="s">
        <v>359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</row>
  </sheetData>
  <mergeCells count="17">
    <mergeCell ref="C3:K3"/>
    <mergeCell ref="L3:T3"/>
    <mergeCell ref="U3:AC3"/>
    <mergeCell ref="A5:B5"/>
    <mergeCell ref="A6:B6"/>
    <mergeCell ref="A7:B7"/>
    <mergeCell ref="A8:B8"/>
    <mergeCell ref="A9:B9"/>
    <mergeCell ref="A20:A24"/>
    <mergeCell ref="A25:A34"/>
    <mergeCell ref="A35:A44"/>
    <mergeCell ref="A45:A54"/>
    <mergeCell ref="A10:B10"/>
    <mergeCell ref="A11:B11"/>
    <mergeCell ref="A12:B12"/>
    <mergeCell ref="A13:A14"/>
    <mergeCell ref="A15:A19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19" orientation="portrait" useFirstPageNumber="1" r:id="rId1"/>
  <headerFooter alignWithMargins="0">
    <oddFooter>&amp;C&amp;"Arial,Negrito"-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C54"/>
  <sheetViews>
    <sheetView showGridLines="0" workbookViewId="0">
      <selection activeCell="B24" sqref="B24"/>
    </sheetView>
  </sheetViews>
  <sheetFormatPr defaultColWidth="9.140625" defaultRowHeight="12.75"/>
  <cols>
    <col min="1" max="1" width="31.5703125" style="71" customWidth="1"/>
    <col min="2" max="2" width="25.5703125" style="71" customWidth="1"/>
    <col min="3" max="43" width="15.7109375" style="71" customWidth="1"/>
    <col min="44" max="16384" width="9.140625" style="71"/>
  </cols>
  <sheetData>
    <row r="1" spans="1:29" s="514" customFormat="1" ht="15.75">
      <c r="A1" s="513" t="s">
        <v>831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8"/>
    </row>
    <row r="2" spans="1:29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9">
      <c r="A3" s="309"/>
      <c r="B3" s="310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>
      <c r="A4" s="311"/>
      <c r="B4" s="312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>
      <c r="A5" s="777" t="s">
        <v>411</v>
      </c>
      <c r="B5" s="777"/>
      <c r="C5" s="306">
        <v>49</v>
      </c>
      <c r="D5" s="306">
        <v>905</v>
      </c>
      <c r="E5" s="306">
        <v>732</v>
      </c>
      <c r="F5" s="306">
        <v>161</v>
      </c>
      <c r="G5" s="306">
        <v>584</v>
      </c>
      <c r="H5" s="306">
        <v>910</v>
      </c>
      <c r="I5" s="306">
        <v>272</v>
      </c>
      <c r="J5" s="306">
        <v>168</v>
      </c>
      <c r="K5" s="306">
        <v>8</v>
      </c>
      <c r="L5" s="306">
        <v>43</v>
      </c>
      <c r="M5" s="306">
        <v>979</v>
      </c>
      <c r="N5" s="306">
        <v>778</v>
      </c>
      <c r="O5" s="306">
        <v>154</v>
      </c>
      <c r="P5" s="306">
        <v>286</v>
      </c>
      <c r="Q5" s="306">
        <v>386</v>
      </c>
      <c r="R5" s="306">
        <v>290</v>
      </c>
      <c r="S5" s="306">
        <v>94</v>
      </c>
      <c r="T5" s="306">
        <v>4</v>
      </c>
      <c r="U5" s="306">
        <v>21</v>
      </c>
      <c r="V5" s="306">
        <v>504</v>
      </c>
      <c r="W5" s="306">
        <v>504</v>
      </c>
      <c r="X5" s="306">
        <v>91</v>
      </c>
      <c r="Y5" s="306">
        <v>177</v>
      </c>
      <c r="Z5" s="306">
        <v>221</v>
      </c>
      <c r="AA5" s="306">
        <v>113</v>
      </c>
      <c r="AB5" s="306">
        <v>73</v>
      </c>
      <c r="AC5" s="306">
        <v>7</v>
      </c>
    </row>
    <row r="6" spans="1:29">
      <c r="A6" s="776" t="s">
        <v>412</v>
      </c>
      <c r="B6" s="776"/>
      <c r="C6" s="319">
        <v>198</v>
      </c>
      <c r="D6" s="319">
        <v>2409</v>
      </c>
      <c r="E6" s="319">
        <v>1776</v>
      </c>
      <c r="F6" s="319">
        <v>488</v>
      </c>
      <c r="G6" s="319">
        <v>1170</v>
      </c>
      <c r="H6" s="319">
        <v>3164</v>
      </c>
      <c r="I6" s="319">
        <v>677</v>
      </c>
      <c r="J6" s="319">
        <v>846</v>
      </c>
      <c r="K6" s="319">
        <v>70</v>
      </c>
      <c r="L6" s="319">
        <v>134</v>
      </c>
      <c r="M6" s="319">
        <v>2694</v>
      </c>
      <c r="N6" s="319">
        <v>2310</v>
      </c>
      <c r="O6" s="319">
        <v>514</v>
      </c>
      <c r="P6" s="319">
        <v>661</v>
      </c>
      <c r="Q6" s="319">
        <v>1264</v>
      </c>
      <c r="R6" s="319">
        <v>829</v>
      </c>
      <c r="S6" s="319">
        <v>647</v>
      </c>
      <c r="T6" s="319">
        <v>10</v>
      </c>
      <c r="U6" s="319">
        <v>276</v>
      </c>
      <c r="V6" s="319">
        <v>2760</v>
      </c>
      <c r="W6" s="319">
        <v>2233</v>
      </c>
      <c r="X6" s="319">
        <v>679</v>
      </c>
      <c r="Y6" s="319">
        <v>520</v>
      </c>
      <c r="Z6" s="319">
        <v>811</v>
      </c>
      <c r="AA6" s="319">
        <v>443</v>
      </c>
      <c r="AB6" s="319">
        <v>278</v>
      </c>
      <c r="AC6" s="319">
        <v>18</v>
      </c>
    </row>
    <row r="7" spans="1:29">
      <c r="A7" s="777" t="s">
        <v>413</v>
      </c>
      <c r="B7" s="777"/>
      <c r="C7" s="306">
        <v>20</v>
      </c>
      <c r="D7" s="306">
        <v>241</v>
      </c>
      <c r="E7" s="306">
        <v>178</v>
      </c>
      <c r="F7" s="306">
        <v>49</v>
      </c>
      <c r="G7" s="306">
        <v>117</v>
      </c>
      <c r="H7" s="306">
        <v>316</v>
      </c>
      <c r="I7" s="306">
        <v>68</v>
      </c>
      <c r="J7" s="306">
        <v>85</v>
      </c>
      <c r="K7" s="306">
        <v>7</v>
      </c>
      <c r="L7" s="306">
        <v>13</v>
      </c>
      <c r="M7" s="306">
        <v>269</v>
      </c>
      <c r="N7" s="306">
        <v>231</v>
      </c>
      <c r="O7" s="306">
        <v>51</v>
      </c>
      <c r="P7" s="306">
        <v>66</v>
      </c>
      <c r="Q7" s="306">
        <v>126</v>
      </c>
      <c r="R7" s="306">
        <v>83</v>
      </c>
      <c r="S7" s="306">
        <v>65</v>
      </c>
      <c r="T7" s="306">
        <v>1</v>
      </c>
      <c r="U7" s="306">
        <v>28</v>
      </c>
      <c r="V7" s="306">
        <v>276</v>
      </c>
      <c r="W7" s="306">
        <v>223</v>
      </c>
      <c r="X7" s="306">
        <v>68</v>
      </c>
      <c r="Y7" s="306">
        <v>52</v>
      </c>
      <c r="Z7" s="306">
        <v>81</v>
      </c>
      <c r="AA7" s="306">
        <v>44</v>
      </c>
      <c r="AB7" s="306">
        <v>28</v>
      </c>
      <c r="AC7" s="306">
        <v>2</v>
      </c>
    </row>
    <row r="8" spans="1:29">
      <c r="A8" s="776" t="s">
        <v>414</v>
      </c>
      <c r="B8" s="776"/>
      <c r="C8" s="334">
        <f>C6/C5</f>
        <v>4.0408163265306118</v>
      </c>
      <c r="D8" s="334">
        <f t="shared" ref="D8:AC8" si="0">D6/D5</f>
        <v>2.6618784530386739</v>
      </c>
      <c r="E8" s="334">
        <f t="shared" si="0"/>
        <v>2.4262295081967213</v>
      </c>
      <c r="F8" s="334">
        <f t="shared" si="0"/>
        <v>3.031055900621118</v>
      </c>
      <c r="G8" s="334">
        <f t="shared" si="0"/>
        <v>2.0034246575342465</v>
      </c>
      <c r="H8" s="334">
        <f t="shared" si="0"/>
        <v>3.476923076923077</v>
      </c>
      <c r="I8" s="334">
        <f t="shared" si="0"/>
        <v>2.4889705882352939</v>
      </c>
      <c r="J8" s="334">
        <f t="shared" si="0"/>
        <v>5.0357142857142856</v>
      </c>
      <c r="K8" s="334">
        <f t="shared" si="0"/>
        <v>8.75</v>
      </c>
      <c r="L8" s="334">
        <f t="shared" si="0"/>
        <v>3.1162790697674421</v>
      </c>
      <c r="M8" s="334">
        <f t="shared" si="0"/>
        <v>2.7517875383043924</v>
      </c>
      <c r="N8" s="334">
        <f t="shared" si="0"/>
        <v>2.969151670951157</v>
      </c>
      <c r="O8" s="334">
        <f t="shared" si="0"/>
        <v>3.3376623376623376</v>
      </c>
      <c r="P8" s="334">
        <f t="shared" si="0"/>
        <v>2.3111888111888113</v>
      </c>
      <c r="Q8" s="334">
        <f t="shared" si="0"/>
        <v>3.2746113989637307</v>
      </c>
      <c r="R8" s="334">
        <f t="shared" si="0"/>
        <v>2.8586206896551722</v>
      </c>
      <c r="S8" s="334">
        <f t="shared" si="0"/>
        <v>6.8829787234042552</v>
      </c>
      <c r="T8" s="334">
        <f t="shared" si="0"/>
        <v>2.5</v>
      </c>
      <c r="U8" s="334">
        <f t="shared" si="0"/>
        <v>13.142857142857142</v>
      </c>
      <c r="V8" s="334">
        <f t="shared" si="0"/>
        <v>5.4761904761904763</v>
      </c>
      <c r="W8" s="334">
        <f t="shared" si="0"/>
        <v>4.4305555555555554</v>
      </c>
      <c r="X8" s="334">
        <f t="shared" si="0"/>
        <v>7.4615384615384617</v>
      </c>
      <c r="Y8" s="334">
        <f t="shared" si="0"/>
        <v>2.9378531073446328</v>
      </c>
      <c r="Z8" s="334">
        <f t="shared" si="0"/>
        <v>3.6696832579185519</v>
      </c>
      <c r="AA8" s="334">
        <f t="shared" si="0"/>
        <v>3.9203539823008851</v>
      </c>
      <c r="AB8" s="334">
        <f t="shared" si="0"/>
        <v>3.8082191780821919</v>
      </c>
      <c r="AC8" s="334">
        <f t="shared" si="0"/>
        <v>2.5714285714285716</v>
      </c>
    </row>
    <row r="9" spans="1:29">
      <c r="A9" s="777" t="s">
        <v>415</v>
      </c>
      <c r="B9" s="777"/>
      <c r="C9" s="335">
        <f>C7/C5</f>
        <v>0.40816326530612246</v>
      </c>
      <c r="D9" s="335">
        <f t="shared" ref="D9:AC9" si="1">D7/D5</f>
        <v>0.26629834254143647</v>
      </c>
      <c r="E9" s="335">
        <f t="shared" si="1"/>
        <v>0.24316939890710382</v>
      </c>
      <c r="F9" s="335">
        <f t="shared" si="1"/>
        <v>0.30434782608695654</v>
      </c>
      <c r="G9" s="335">
        <f t="shared" si="1"/>
        <v>0.20034246575342465</v>
      </c>
      <c r="H9" s="335">
        <f t="shared" si="1"/>
        <v>0.34725274725274724</v>
      </c>
      <c r="I9" s="335">
        <f t="shared" si="1"/>
        <v>0.25</v>
      </c>
      <c r="J9" s="335">
        <f t="shared" si="1"/>
        <v>0.50595238095238093</v>
      </c>
      <c r="K9" s="335">
        <f t="shared" si="1"/>
        <v>0.875</v>
      </c>
      <c r="L9" s="335">
        <f t="shared" si="1"/>
        <v>0.30232558139534882</v>
      </c>
      <c r="M9" s="335">
        <f t="shared" si="1"/>
        <v>0.27477017364657813</v>
      </c>
      <c r="N9" s="335">
        <f t="shared" si="1"/>
        <v>0.29691516709511567</v>
      </c>
      <c r="O9" s="335">
        <f t="shared" si="1"/>
        <v>0.33116883116883117</v>
      </c>
      <c r="P9" s="335">
        <f t="shared" si="1"/>
        <v>0.23076923076923078</v>
      </c>
      <c r="Q9" s="335">
        <f t="shared" si="1"/>
        <v>0.32642487046632124</v>
      </c>
      <c r="R9" s="335">
        <f t="shared" si="1"/>
        <v>0.28620689655172415</v>
      </c>
      <c r="S9" s="335">
        <f t="shared" si="1"/>
        <v>0.69148936170212771</v>
      </c>
      <c r="T9" s="335">
        <f t="shared" si="1"/>
        <v>0.25</v>
      </c>
      <c r="U9" s="335">
        <f t="shared" si="1"/>
        <v>1.3333333333333333</v>
      </c>
      <c r="V9" s="335">
        <f t="shared" si="1"/>
        <v>0.54761904761904767</v>
      </c>
      <c r="W9" s="335">
        <f t="shared" si="1"/>
        <v>0.44246031746031744</v>
      </c>
      <c r="X9" s="335">
        <f t="shared" si="1"/>
        <v>0.74725274725274726</v>
      </c>
      <c r="Y9" s="335">
        <f t="shared" si="1"/>
        <v>0.29378531073446329</v>
      </c>
      <c r="Z9" s="335">
        <f t="shared" si="1"/>
        <v>0.36651583710407237</v>
      </c>
      <c r="AA9" s="335">
        <f t="shared" si="1"/>
        <v>0.38938053097345132</v>
      </c>
      <c r="AB9" s="335">
        <f t="shared" si="1"/>
        <v>0.38356164383561642</v>
      </c>
      <c r="AC9" s="335">
        <f t="shared" si="1"/>
        <v>0.2857142857142857</v>
      </c>
    </row>
    <row r="10" spans="1:29">
      <c r="A10" s="776" t="s">
        <v>416</v>
      </c>
      <c r="B10" s="776"/>
      <c r="C10" s="319">
        <v>46</v>
      </c>
      <c r="D10" s="319">
        <v>739</v>
      </c>
      <c r="E10" s="319">
        <v>696</v>
      </c>
      <c r="F10" s="319">
        <v>144</v>
      </c>
      <c r="G10" s="319">
        <v>526</v>
      </c>
      <c r="H10" s="319">
        <v>813</v>
      </c>
      <c r="I10" s="319">
        <v>224</v>
      </c>
      <c r="J10" s="319">
        <v>150</v>
      </c>
      <c r="K10" s="319">
        <v>8</v>
      </c>
      <c r="L10" s="319">
        <v>40</v>
      </c>
      <c r="M10" s="319">
        <v>890</v>
      </c>
      <c r="N10" s="319">
        <v>747</v>
      </c>
      <c r="O10" s="319">
        <v>149</v>
      </c>
      <c r="P10" s="319">
        <v>277</v>
      </c>
      <c r="Q10" s="319">
        <v>361</v>
      </c>
      <c r="R10" s="319">
        <v>282</v>
      </c>
      <c r="S10" s="319">
        <v>85</v>
      </c>
      <c r="T10" s="319">
        <v>4</v>
      </c>
      <c r="U10" s="319">
        <v>17</v>
      </c>
      <c r="V10" s="319">
        <v>479</v>
      </c>
      <c r="W10" s="319">
        <v>480</v>
      </c>
      <c r="X10" s="319">
        <v>90</v>
      </c>
      <c r="Y10" s="319">
        <v>167</v>
      </c>
      <c r="Z10" s="319">
        <v>205</v>
      </c>
      <c r="AA10" s="319">
        <v>109</v>
      </c>
      <c r="AB10" s="319">
        <v>66</v>
      </c>
      <c r="AC10" s="319">
        <v>5</v>
      </c>
    </row>
    <row r="11" spans="1:29">
      <c r="A11" s="777" t="s">
        <v>417</v>
      </c>
      <c r="B11" s="777"/>
      <c r="C11" s="306">
        <v>144</v>
      </c>
      <c r="D11" s="306">
        <v>1550</v>
      </c>
      <c r="E11" s="306">
        <v>1315</v>
      </c>
      <c r="F11" s="306">
        <v>294</v>
      </c>
      <c r="G11" s="306">
        <v>882</v>
      </c>
      <c r="H11" s="306">
        <v>2235</v>
      </c>
      <c r="I11" s="306">
        <v>422</v>
      </c>
      <c r="J11" s="306">
        <v>501</v>
      </c>
      <c r="K11" s="306">
        <v>52</v>
      </c>
      <c r="L11" s="306">
        <v>92</v>
      </c>
      <c r="M11" s="306">
        <v>2115</v>
      </c>
      <c r="N11" s="306">
        <v>1907</v>
      </c>
      <c r="O11" s="306">
        <v>415</v>
      </c>
      <c r="P11" s="306">
        <v>570</v>
      </c>
      <c r="Q11" s="306">
        <v>1027</v>
      </c>
      <c r="R11" s="306">
        <v>658</v>
      </c>
      <c r="S11" s="306">
        <v>472</v>
      </c>
      <c r="T11" s="306">
        <v>7</v>
      </c>
      <c r="U11" s="306">
        <v>249</v>
      </c>
      <c r="V11" s="306">
        <v>2216</v>
      </c>
      <c r="W11" s="306">
        <v>1671</v>
      </c>
      <c r="X11" s="306">
        <v>618</v>
      </c>
      <c r="Y11" s="306">
        <v>408</v>
      </c>
      <c r="Z11" s="306">
        <v>666</v>
      </c>
      <c r="AA11" s="306">
        <v>339</v>
      </c>
      <c r="AB11" s="306">
        <v>187</v>
      </c>
      <c r="AC11" s="306">
        <v>15</v>
      </c>
    </row>
    <row r="12" spans="1:29">
      <c r="A12" s="776" t="s">
        <v>551</v>
      </c>
      <c r="B12" s="776"/>
      <c r="C12" s="334">
        <f>C11/C5</f>
        <v>2.9387755102040818</v>
      </c>
      <c r="D12" s="334">
        <f t="shared" ref="D12:AC12" si="2">D11/D5</f>
        <v>1.7127071823204421</v>
      </c>
      <c r="E12" s="334">
        <f t="shared" si="2"/>
        <v>1.7964480874316939</v>
      </c>
      <c r="F12" s="334">
        <f t="shared" si="2"/>
        <v>1.826086956521739</v>
      </c>
      <c r="G12" s="334">
        <f t="shared" si="2"/>
        <v>1.5102739726027397</v>
      </c>
      <c r="H12" s="334">
        <f t="shared" si="2"/>
        <v>2.4560439560439562</v>
      </c>
      <c r="I12" s="334">
        <f t="shared" si="2"/>
        <v>1.5514705882352942</v>
      </c>
      <c r="J12" s="334">
        <f t="shared" si="2"/>
        <v>2.9821428571428572</v>
      </c>
      <c r="K12" s="334">
        <f t="shared" si="2"/>
        <v>6.5</v>
      </c>
      <c r="L12" s="334">
        <f t="shared" si="2"/>
        <v>2.13953488372093</v>
      </c>
      <c r="M12" s="334">
        <f t="shared" si="2"/>
        <v>2.1603677221654749</v>
      </c>
      <c r="N12" s="334">
        <f t="shared" si="2"/>
        <v>2.4511568123393315</v>
      </c>
      <c r="O12" s="334">
        <f t="shared" si="2"/>
        <v>2.6948051948051948</v>
      </c>
      <c r="P12" s="334">
        <f t="shared" si="2"/>
        <v>1.9930069930069929</v>
      </c>
      <c r="Q12" s="334">
        <f t="shared" si="2"/>
        <v>2.6606217616580312</v>
      </c>
      <c r="R12" s="334">
        <f t="shared" si="2"/>
        <v>2.2689655172413792</v>
      </c>
      <c r="S12" s="334">
        <f t="shared" si="2"/>
        <v>5.0212765957446805</v>
      </c>
      <c r="T12" s="334">
        <f t="shared" si="2"/>
        <v>1.75</v>
      </c>
      <c r="U12" s="334">
        <f t="shared" si="2"/>
        <v>11.857142857142858</v>
      </c>
      <c r="V12" s="334">
        <f t="shared" si="2"/>
        <v>4.3968253968253972</v>
      </c>
      <c r="W12" s="334">
        <f t="shared" si="2"/>
        <v>3.3154761904761907</v>
      </c>
      <c r="X12" s="334">
        <f t="shared" si="2"/>
        <v>6.7912087912087911</v>
      </c>
      <c r="Y12" s="334">
        <f t="shared" si="2"/>
        <v>2.3050847457627119</v>
      </c>
      <c r="Z12" s="334">
        <f t="shared" si="2"/>
        <v>3.0135746606334841</v>
      </c>
      <c r="AA12" s="334">
        <f t="shared" si="2"/>
        <v>3</v>
      </c>
      <c r="AB12" s="334">
        <f t="shared" si="2"/>
        <v>2.5616438356164384</v>
      </c>
      <c r="AC12" s="334">
        <f t="shared" si="2"/>
        <v>2.1428571428571428</v>
      </c>
    </row>
    <row r="13" spans="1:29">
      <c r="A13" s="777" t="s">
        <v>419</v>
      </c>
      <c r="B13" s="301" t="s">
        <v>420</v>
      </c>
      <c r="C13" s="324">
        <f>C11/C6</f>
        <v>0.72727272727272729</v>
      </c>
      <c r="D13" s="324">
        <f t="shared" ref="D13:AC13" si="3">D11/D6</f>
        <v>0.64342050643420512</v>
      </c>
      <c r="E13" s="324">
        <f t="shared" si="3"/>
        <v>0.74042792792792789</v>
      </c>
      <c r="F13" s="324">
        <f t="shared" si="3"/>
        <v>0.60245901639344257</v>
      </c>
      <c r="G13" s="324">
        <f t="shared" si="3"/>
        <v>0.75384615384615383</v>
      </c>
      <c r="H13" s="324">
        <f t="shared" si="3"/>
        <v>0.70638432364096082</v>
      </c>
      <c r="I13" s="324">
        <f t="shared" si="3"/>
        <v>0.62333825701624812</v>
      </c>
      <c r="J13" s="324">
        <f t="shared" si="3"/>
        <v>0.59219858156028371</v>
      </c>
      <c r="K13" s="324">
        <f t="shared" si="3"/>
        <v>0.74285714285714288</v>
      </c>
      <c r="L13" s="324">
        <f t="shared" si="3"/>
        <v>0.68656716417910446</v>
      </c>
      <c r="M13" s="324">
        <f t="shared" si="3"/>
        <v>0.78507795100222721</v>
      </c>
      <c r="N13" s="324">
        <f t="shared" si="3"/>
        <v>0.82554112554112558</v>
      </c>
      <c r="O13" s="324">
        <f t="shared" si="3"/>
        <v>0.80739299610894943</v>
      </c>
      <c r="P13" s="324">
        <f t="shared" si="3"/>
        <v>0.86232980332829046</v>
      </c>
      <c r="Q13" s="324">
        <f t="shared" si="3"/>
        <v>0.8125</v>
      </c>
      <c r="R13" s="324">
        <f t="shared" si="3"/>
        <v>0.79372738238841978</v>
      </c>
      <c r="S13" s="324">
        <f t="shared" si="3"/>
        <v>0.72952086553323026</v>
      </c>
      <c r="T13" s="324">
        <f t="shared" si="3"/>
        <v>0.7</v>
      </c>
      <c r="U13" s="324">
        <f t="shared" si="3"/>
        <v>0.90217391304347827</v>
      </c>
      <c r="V13" s="324">
        <f t="shared" si="3"/>
        <v>0.80289855072463767</v>
      </c>
      <c r="W13" s="324">
        <f t="shared" si="3"/>
        <v>0.74832064487236905</v>
      </c>
      <c r="X13" s="324">
        <f t="shared" si="3"/>
        <v>0.91016200294550809</v>
      </c>
      <c r="Y13" s="324">
        <f t="shared" si="3"/>
        <v>0.7846153846153846</v>
      </c>
      <c r="Z13" s="324">
        <f t="shared" si="3"/>
        <v>0.82120838471023427</v>
      </c>
      <c r="AA13" s="324">
        <f t="shared" si="3"/>
        <v>0.76523702031602714</v>
      </c>
      <c r="AB13" s="324">
        <f t="shared" si="3"/>
        <v>0.67266187050359716</v>
      </c>
      <c r="AC13" s="324">
        <f t="shared" si="3"/>
        <v>0.83333333333333337</v>
      </c>
    </row>
    <row r="14" spans="1:29" ht="22.5">
      <c r="A14" s="777"/>
      <c r="B14" s="301" t="s">
        <v>421</v>
      </c>
      <c r="C14" s="324">
        <f>C10/C5</f>
        <v>0.93877551020408168</v>
      </c>
      <c r="D14" s="324">
        <f t="shared" ref="D14:AC14" si="4">D10/D5</f>
        <v>0.81657458563535912</v>
      </c>
      <c r="E14" s="324">
        <f t="shared" si="4"/>
        <v>0.95081967213114749</v>
      </c>
      <c r="F14" s="324">
        <f t="shared" si="4"/>
        <v>0.89440993788819878</v>
      </c>
      <c r="G14" s="324">
        <f t="shared" si="4"/>
        <v>0.90068493150684936</v>
      </c>
      <c r="H14" s="324">
        <f t="shared" si="4"/>
        <v>0.89340659340659345</v>
      </c>
      <c r="I14" s="324">
        <f t="shared" si="4"/>
        <v>0.82352941176470584</v>
      </c>
      <c r="J14" s="324">
        <f t="shared" si="4"/>
        <v>0.8928571428571429</v>
      </c>
      <c r="K14" s="324">
        <f t="shared" si="4"/>
        <v>1</v>
      </c>
      <c r="L14" s="324">
        <f t="shared" si="4"/>
        <v>0.93023255813953487</v>
      </c>
      <c r="M14" s="324">
        <f t="shared" si="4"/>
        <v>0.90909090909090906</v>
      </c>
      <c r="N14" s="324">
        <f t="shared" si="4"/>
        <v>0.96015424164524421</v>
      </c>
      <c r="O14" s="324">
        <f t="shared" si="4"/>
        <v>0.96753246753246758</v>
      </c>
      <c r="P14" s="324">
        <f t="shared" si="4"/>
        <v>0.96853146853146854</v>
      </c>
      <c r="Q14" s="324">
        <f t="shared" si="4"/>
        <v>0.93523316062176165</v>
      </c>
      <c r="R14" s="324">
        <f t="shared" si="4"/>
        <v>0.97241379310344822</v>
      </c>
      <c r="S14" s="324">
        <f t="shared" si="4"/>
        <v>0.9042553191489362</v>
      </c>
      <c r="T14" s="324">
        <f t="shared" si="4"/>
        <v>1</v>
      </c>
      <c r="U14" s="324">
        <f t="shared" si="4"/>
        <v>0.80952380952380953</v>
      </c>
      <c r="V14" s="324">
        <f t="shared" si="4"/>
        <v>0.95039682539682535</v>
      </c>
      <c r="W14" s="324">
        <f t="shared" si="4"/>
        <v>0.95238095238095233</v>
      </c>
      <c r="X14" s="324">
        <f t="shared" si="4"/>
        <v>0.98901098901098905</v>
      </c>
      <c r="Y14" s="324">
        <f t="shared" si="4"/>
        <v>0.94350282485875703</v>
      </c>
      <c r="Z14" s="324">
        <f t="shared" si="4"/>
        <v>0.92760180995475117</v>
      </c>
      <c r="AA14" s="324">
        <f t="shared" si="4"/>
        <v>0.96460176991150437</v>
      </c>
      <c r="AB14" s="324">
        <f t="shared" si="4"/>
        <v>0.90410958904109584</v>
      </c>
      <c r="AC14" s="324">
        <f t="shared" si="4"/>
        <v>0.7142857142857143</v>
      </c>
    </row>
    <row r="15" spans="1:29">
      <c r="A15" s="778" t="s">
        <v>422</v>
      </c>
      <c r="B15" s="303" t="s">
        <v>7</v>
      </c>
      <c r="C15" s="319">
        <v>198</v>
      </c>
      <c r="D15" s="319">
        <v>2409</v>
      </c>
      <c r="E15" s="319">
        <v>1776</v>
      </c>
      <c r="F15" s="319">
        <v>488</v>
      </c>
      <c r="G15" s="319">
        <v>1170</v>
      </c>
      <c r="H15" s="319">
        <v>3164</v>
      </c>
      <c r="I15" s="319">
        <v>677</v>
      </c>
      <c r="J15" s="319">
        <v>846</v>
      </c>
      <c r="K15" s="319">
        <v>70</v>
      </c>
      <c r="L15" s="319">
        <v>134</v>
      </c>
      <c r="M15" s="319">
        <v>2694</v>
      </c>
      <c r="N15" s="319">
        <v>2310</v>
      </c>
      <c r="O15" s="319">
        <v>514</v>
      </c>
      <c r="P15" s="319">
        <v>661</v>
      </c>
      <c r="Q15" s="319">
        <v>1264</v>
      </c>
      <c r="R15" s="319">
        <v>829</v>
      </c>
      <c r="S15" s="319">
        <v>647</v>
      </c>
      <c r="T15" s="319">
        <v>10</v>
      </c>
      <c r="U15" s="319">
        <v>276</v>
      </c>
      <c r="V15" s="319">
        <v>2760</v>
      </c>
      <c r="W15" s="319">
        <v>2233</v>
      </c>
      <c r="X15" s="319">
        <v>679</v>
      </c>
      <c r="Y15" s="319">
        <v>520</v>
      </c>
      <c r="Z15" s="319">
        <v>811</v>
      </c>
      <c r="AA15" s="319">
        <v>443</v>
      </c>
      <c r="AB15" s="319">
        <v>278</v>
      </c>
      <c r="AC15" s="319">
        <v>18</v>
      </c>
    </row>
    <row r="16" spans="1:29">
      <c r="A16" s="778"/>
      <c r="B16" s="304" t="s">
        <v>423</v>
      </c>
      <c r="C16" s="319">
        <v>144</v>
      </c>
      <c r="D16" s="319">
        <v>1550</v>
      </c>
      <c r="E16" s="319">
        <v>1315</v>
      </c>
      <c r="F16" s="319">
        <v>294</v>
      </c>
      <c r="G16" s="319">
        <v>882</v>
      </c>
      <c r="H16" s="319">
        <v>2235</v>
      </c>
      <c r="I16" s="319">
        <v>422</v>
      </c>
      <c r="J16" s="319">
        <v>501</v>
      </c>
      <c r="K16" s="319">
        <v>52</v>
      </c>
      <c r="L16" s="319">
        <v>92</v>
      </c>
      <c r="M16" s="319">
        <v>2115</v>
      </c>
      <c r="N16" s="319">
        <v>1907</v>
      </c>
      <c r="O16" s="319">
        <v>415</v>
      </c>
      <c r="P16" s="319">
        <v>570</v>
      </c>
      <c r="Q16" s="319">
        <v>1027</v>
      </c>
      <c r="R16" s="319">
        <v>658</v>
      </c>
      <c r="S16" s="319">
        <v>472</v>
      </c>
      <c r="T16" s="319">
        <v>7</v>
      </c>
      <c r="U16" s="319">
        <v>249</v>
      </c>
      <c r="V16" s="319">
        <v>2216</v>
      </c>
      <c r="W16" s="319">
        <v>1671</v>
      </c>
      <c r="X16" s="319">
        <v>618</v>
      </c>
      <c r="Y16" s="319">
        <v>408</v>
      </c>
      <c r="Z16" s="319">
        <v>666</v>
      </c>
      <c r="AA16" s="319">
        <v>339</v>
      </c>
      <c r="AB16" s="319">
        <v>187</v>
      </c>
      <c r="AC16" s="319">
        <v>15</v>
      </c>
    </row>
    <row r="17" spans="1:29">
      <c r="A17" s="778"/>
      <c r="B17" s="325" t="s">
        <v>424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19" t="s">
        <v>523</v>
      </c>
      <c r="M17" s="319">
        <v>894</v>
      </c>
      <c r="N17" s="319">
        <v>1188</v>
      </c>
      <c r="O17" s="319">
        <v>101</v>
      </c>
      <c r="P17" s="319">
        <v>238</v>
      </c>
      <c r="Q17" s="319">
        <v>102</v>
      </c>
      <c r="R17" s="319">
        <v>340</v>
      </c>
      <c r="S17" s="319">
        <v>45</v>
      </c>
      <c r="T17" s="319" t="s">
        <v>523</v>
      </c>
      <c r="U17" s="319">
        <v>12</v>
      </c>
      <c r="V17" s="319">
        <v>1883</v>
      </c>
      <c r="W17" s="319">
        <v>1236</v>
      </c>
      <c r="X17" s="319">
        <v>17</v>
      </c>
      <c r="Y17" s="319">
        <v>169</v>
      </c>
      <c r="Z17" s="319">
        <v>177</v>
      </c>
      <c r="AA17" s="319">
        <v>63</v>
      </c>
      <c r="AB17" s="319">
        <v>18</v>
      </c>
      <c r="AC17" s="319" t="s">
        <v>523</v>
      </c>
    </row>
    <row r="18" spans="1:29">
      <c r="A18" s="778"/>
      <c r="B18" s="325" t="s">
        <v>425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19">
        <v>92</v>
      </c>
      <c r="M18" s="319">
        <v>1221</v>
      </c>
      <c r="N18" s="319">
        <v>719</v>
      </c>
      <c r="O18" s="319">
        <v>314</v>
      </c>
      <c r="P18" s="319">
        <v>332</v>
      </c>
      <c r="Q18" s="319">
        <v>925</v>
      </c>
      <c r="R18" s="319">
        <v>318</v>
      </c>
      <c r="S18" s="319">
        <v>427</v>
      </c>
      <c r="T18" s="319">
        <v>7</v>
      </c>
      <c r="U18" s="319">
        <v>237</v>
      </c>
      <c r="V18" s="319">
        <v>333</v>
      </c>
      <c r="W18" s="319">
        <v>435</v>
      </c>
      <c r="X18" s="319">
        <v>601</v>
      </c>
      <c r="Y18" s="319">
        <v>239</v>
      </c>
      <c r="Z18" s="319">
        <v>489</v>
      </c>
      <c r="AA18" s="319">
        <v>276</v>
      </c>
      <c r="AB18" s="319">
        <v>169</v>
      </c>
      <c r="AC18" s="319">
        <v>15</v>
      </c>
    </row>
    <row r="19" spans="1:29">
      <c r="A19" s="778"/>
      <c r="B19" s="304" t="s">
        <v>426</v>
      </c>
      <c r="C19" s="319">
        <v>54</v>
      </c>
      <c r="D19" s="319">
        <v>859</v>
      </c>
      <c r="E19" s="319">
        <v>461</v>
      </c>
      <c r="F19" s="319">
        <v>194</v>
      </c>
      <c r="G19" s="319">
        <v>288</v>
      </c>
      <c r="H19" s="319">
        <v>929</v>
      </c>
      <c r="I19" s="319">
        <v>255</v>
      </c>
      <c r="J19" s="319">
        <v>345</v>
      </c>
      <c r="K19" s="319">
        <v>18</v>
      </c>
      <c r="L19" s="319">
        <v>42</v>
      </c>
      <c r="M19" s="319">
        <v>579</v>
      </c>
      <c r="N19" s="319">
        <v>403</v>
      </c>
      <c r="O19" s="319">
        <v>99</v>
      </c>
      <c r="P19" s="319">
        <v>91</v>
      </c>
      <c r="Q19" s="319">
        <v>237</v>
      </c>
      <c r="R19" s="319">
        <v>171</v>
      </c>
      <c r="S19" s="319">
        <v>175</v>
      </c>
      <c r="T19" s="319" t="s">
        <v>523</v>
      </c>
      <c r="U19" s="319">
        <v>27</v>
      </c>
      <c r="V19" s="319">
        <v>544</v>
      </c>
      <c r="W19" s="319">
        <v>562</v>
      </c>
      <c r="X19" s="319">
        <v>61</v>
      </c>
      <c r="Y19" s="319">
        <v>112</v>
      </c>
      <c r="Z19" s="319">
        <v>145</v>
      </c>
      <c r="AA19" s="319">
        <v>104</v>
      </c>
      <c r="AB19" s="319">
        <v>91</v>
      </c>
      <c r="AC19" s="319">
        <v>3</v>
      </c>
    </row>
    <row r="20" spans="1:29">
      <c r="A20" s="779" t="s">
        <v>427</v>
      </c>
      <c r="B20" s="301" t="s">
        <v>7</v>
      </c>
      <c r="C20" s="306">
        <v>49</v>
      </c>
      <c r="D20" s="306">
        <v>905</v>
      </c>
      <c r="E20" s="306">
        <v>732</v>
      </c>
      <c r="F20" s="306">
        <v>161</v>
      </c>
      <c r="G20" s="306">
        <v>584</v>
      </c>
      <c r="H20" s="306">
        <v>910</v>
      </c>
      <c r="I20" s="306">
        <v>272</v>
      </c>
      <c r="J20" s="306">
        <v>168</v>
      </c>
      <c r="K20" s="306">
        <v>8</v>
      </c>
      <c r="L20" s="306">
        <v>43</v>
      </c>
      <c r="M20" s="306">
        <v>979</v>
      </c>
      <c r="N20" s="306">
        <v>778</v>
      </c>
      <c r="O20" s="306">
        <v>154</v>
      </c>
      <c r="P20" s="306">
        <v>286</v>
      </c>
      <c r="Q20" s="306">
        <v>386</v>
      </c>
      <c r="R20" s="306">
        <v>290</v>
      </c>
      <c r="S20" s="306">
        <v>94</v>
      </c>
      <c r="T20" s="306">
        <v>4</v>
      </c>
      <c r="U20" s="306">
        <v>21</v>
      </c>
      <c r="V20" s="306">
        <v>504</v>
      </c>
      <c r="W20" s="306">
        <v>504</v>
      </c>
      <c r="X20" s="306">
        <v>91</v>
      </c>
      <c r="Y20" s="306">
        <v>177</v>
      </c>
      <c r="Z20" s="306">
        <v>221</v>
      </c>
      <c r="AA20" s="306">
        <v>113</v>
      </c>
      <c r="AB20" s="306">
        <v>73</v>
      </c>
      <c r="AC20" s="306">
        <v>7</v>
      </c>
    </row>
    <row r="21" spans="1:29">
      <c r="A21" s="779"/>
      <c r="B21" s="326" t="s">
        <v>423</v>
      </c>
      <c r="C21" s="306">
        <v>46</v>
      </c>
      <c r="D21" s="306">
        <v>739</v>
      </c>
      <c r="E21" s="306">
        <v>696</v>
      </c>
      <c r="F21" s="306">
        <v>144</v>
      </c>
      <c r="G21" s="306">
        <v>526</v>
      </c>
      <c r="H21" s="306">
        <v>813</v>
      </c>
      <c r="I21" s="306">
        <v>224</v>
      </c>
      <c r="J21" s="306">
        <v>150</v>
      </c>
      <c r="K21" s="306">
        <v>8</v>
      </c>
      <c r="L21" s="306">
        <v>40</v>
      </c>
      <c r="M21" s="306">
        <v>890</v>
      </c>
      <c r="N21" s="306">
        <v>747</v>
      </c>
      <c r="O21" s="306">
        <v>149</v>
      </c>
      <c r="P21" s="306">
        <v>277</v>
      </c>
      <c r="Q21" s="306">
        <v>361</v>
      </c>
      <c r="R21" s="306">
        <v>282</v>
      </c>
      <c r="S21" s="306">
        <v>85</v>
      </c>
      <c r="T21" s="306">
        <v>4</v>
      </c>
      <c r="U21" s="306">
        <v>17</v>
      </c>
      <c r="V21" s="306">
        <v>479</v>
      </c>
      <c r="W21" s="306">
        <v>480</v>
      </c>
      <c r="X21" s="306">
        <v>90</v>
      </c>
      <c r="Y21" s="306">
        <v>167</v>
      </c>
      <c r="Z21" s="306">
        <v>205</v>
      </c>
      <c r="AA21" s="306">
        <v>109</v>
      </c>
      <c r="AB21" s="306">
        <v>66</v>
      </c>
      <c r="AC21" s="306">
        <v>5</v>
      </c>
    </row>
    <row r="22" spans="1:29">
      <c r="A22" s="779"/>
      <c r="B22" s="327" t="s">
        <v>424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6" t="s">
        <v>523</v>
      </c>
      <c r="M22" s="306">
        <v>406</v>
      </c>
      <c r="N22" s="306">
        <v>452</v>
      </c>
      <c r="O22" s="306">
        <v>35</v>
      </c>
      <c r="P22" s="306">
        <v>144</v>
      </c>
      <c r="Q22" s="306">
        <v>62</v>
      </c>
      <c r="R22" s="306">
        <v>174</v>
      </c>
      <c r="S22" s="306">
        <v>8</v>
      </c>
      <c r="T22" s="306" t="s">
        <v>523</v>
      </c>
      <c r="U22" s="306">
        <v>5</v>
      </c>
      <c r="V22" s="306">
        <v>437</v>
      </c>
      <c r="W22" s="306">
        <v>368</v>
      </c>
      <c r="X22" s="306">
        <v>2</v>
      </c>
      <c r="Y22" s="306">
        <v>64</v>
      </c>
      <c r="Z22" s="306">
        <v>70</v>
      </c>
      <c r="AA22" s="306">
        <v>29</v>
      </c>
      <c r="AB22" s="306">
        <v>5</v>
      </c>
      <c r="AC22" s="306" t="s">
        <v>523</v>
      </c>
    </row>
    <row r="23" spans="1:29">
      <c r="A23" s="779"/>
      <c r="B23" s="327" t="s">
        <v>425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6">
        <v>40</v>
      </c>
      <c r="M23" s="306">
        <v>562</v>
      </c>
      <c r="N23" s="306">
        <v>390</v>
      </c>
      <c r="O23" s="306">
        <v>114</v>
      </c>
      <c r="P23" s="306">
        <v>156</v>
      </c>
      <c r="Q23" s="306">
        <v>312</v>
      </c>
      <c r="R23" s="306">
        <v>156</v>
      </c>
      <c r="S23" s="306">
        <v>85</v>
      </c>
      <c r="T23" s="306">
        <v>4</v>
      </c>
      <c r="U23" s="306">
        <v>12</v>
      </c>
      <c r="V23" s="306">
        <v>111</v>
      </c>
      <c r="W23" s="306">
        <v>184</v>
      </c>
      <c r="X23" s="306">
        <v>89</v>
      </c>
      <c r="Y23" s="306">
        <v>116</v>
      </c>
      <c r="Z23" s="306">
        <v>157</v>
      </c>
      <c r="AA23" s="306">
        <v>97</v>
      </c>
      <c r="AB23" s="306">
        <v>64</v>
      </c>
      <c r="AC23" s="306">
        <v>5</v>
      </c>
    </row>
    <row r="24" spans="1:29">
      <c r="A24" s="779"/>
      <c r="B24" s="326" t="s">
        <v>426</v>
      </c>
      <c r="C24" s="306">
        <v>29</v>
      </c>
      <c r="D24" s="306">
        <v>467</v>
      </c>
      <c r="E24" s="306">
        <v>249</v>
      </c>
      <c r="F24" s="306">
        <v>95</v>
      </c>
      <c r="G24" s="306">
        <v>172</v>
      </c>
      <c r="H24" s="306">
        <v>361</v>
      </c>
      <c r="I24" s="306">
        <v>133</v>
      </c>
      <c r="J24" s="306">
        <v>105</v>
      </c>
      <c r="K24" s="306">
        <v>4</v>
      </c>
      <c r="L24" s="306">
        <v>17</v>
      </c>
      <c r="M24" s="306">
        <v>226</v>
      </c>
      <c r="N24" s="306">
        <v>198</v>
      </c>
      <c r="O24" s="306">
        <v>57</v>
      </c>
      <c r="P24" s="306">
        <v>55</v>
      </c>
      <c r="Q24" s="306">
        <v>123</v>
      </c>
      <c r="R24" s="306">
        <v>93</v>
      </c>
      <c r="S24" s="306">
        <v>41</v>
      </c>
      <c r="T24" s="306">
        <v>2</v>
      </c>
      <c r="U24" s="306">
        <v>11</v>
      </c>
      <c r="V24" s="306">
        <v>161</v>
      </c>
      <c r="W24" s="306">
        <v>196</v>
      </c>
      <c r="X24" s="306">
        <v>24</v>
      </c>
      <c r="Y24" s="306">
        <v>62</v>
      </c>
      <c r="Z24" s="306">
        <v>86</v>
      </c>
      <c r="AA24" s="306">
        <v>44</v>
      </c>
      <c r="AB24" s="306">
        <v>45</v>
      </c>
      <c r="AC24" s="306">
        <v>3</v>
      </c>
    </row>
    <row r="25" spans="1:29">
      <c r="A25" s="778" t="s">
        <v>552</v>
      </c>
      <c r="B25" s="303" t="s">
        <v>7</v>
      </c>
      <c r="C25" s="319">
        <v>20</v>
      </c>
      <c r="D25" s="319">
        <v>241</v>
      </c>
      <c r="E25" s="319">
        <v>178</v>
      </c>
      <c r="F25" s="319">
        <v>49</v>
      </c>
      <c r="G25" s="319">
        <v>117</v>
      </c>
      <c r="H25" s="319">
        <v>316</v>
      </c>
      <c r="I25" s="319">
        <v>68</v>
      </c>
      <c r="J25" s="319">
        <v>85</v>
      </c>
      <c r="K25" s="319">
        <v>7</v>
      </c>
      <c r="L25" s="319">
        <v>13</v>
      </c>
      <c r="M25" s="319">
        <v>269</v>
      </c>
      <c r="N25" s="319">
        <v>231</v>
      </c>
      <c r="O25" s="319">
        <v>51</v>
      </c>
      <c r="P25" s="319">
        <v>66</v>
      </c>
      <c r="Q25" s="319">
        <v>126</v>
      </c>
      <c r="R25" s="319">
        <v>83</v>
      </c>
      <c r="S25" s="319">
        <v>65</v>
      </c>
      <c r="T25" s="319">
        <v>1</v>
      </c>
      <c r="U25" s="319">
        <v>28</v>
      </c>
      <c r="V25" s="319">
        <v>276</v>
      </c>
      <c r="W25" s="319">
        <v>223</v>
      </c>
      <c r="X25" s="319">
        <v>68</v>
      </c>
      <c r="Y25" s="319">
        <v>52</v>
      </c>
      <c r="Z25" s="319">
        <v>81</v>
      </c>
      <c r="AA25" s="319">
        <v>44</v>
      </c>
      <c r="AB25" s="319">
        <v>28</v>
      </c>
      <c r="AC25" s="319">
        <v>2</v>
      </c>
    </row>
    <row r="26" spans="1:29">
      <c r="A26" s="778"/>
      <c r="B26" s="304" t="s">
        <v>351</v>
      </c>
      <c r="C26" s="319">
        <v>16</v>
      </c>
      <c r="D26" s="319">
        <v>189</v>
      </c>
      <c r="E26" s="319">
        <v>155</v>
      </c>
      <c r="F26" s="319">
        <v>42</v>
      </c>
      <c r="G26" s="319">
        <v>107</v>
      </c>
      <c r="H26" s="319">
        <v>216</v>
      </c>
      <c r="I26" s="319">
        <v>59</v>
      </c>
      <c r="J26" s="319">
        <v>42</v>
      </c>
      <c r="K26" s="319">
        <v>1</v>
      </c>
      <c r="L26" s="319">
        <v>12</v>
      </c>
      <c r="M26" s="319">
        <v>216</v>
      </c>
      <c r="N26" s="319">
        <v>171</v>
      </c>
      <c r="O26" s="319">
        <v>42</v>
      </c>
      <c r="P26" s="319">
        <v>54</v>
      </c>
      <c r="Q26" s="319">
        <v>95</v>
      </c>
      <c r="R26" s="319">
        <v>77</v>
      </c>
      <c r="S26" s="319">
        <v>23</v>
      </c>
      <c r="T26" s="319">
        <v>1</v>
      </c>
      <c r="U26" s="319">
        <v>5</v>
      </c>
      <c r="V26" s="319">
        <v>127</v>
      </c>
      <c r="W26" s="319">
        <v>130</v>
      </c>
      <c r="X26" s="319">
        <v>29</v>
      </c>
      <c r="Y26" s="319">
        <v>42</v>
      </c>
      <c r="Z26" s="319">
        <v>64</v>
      </c>
      <c r="AA26" s="319">
        <v>34</v>
      </c>
      <c r="AB26" s="319">
        <v>17</v>
      </c>
      <c r="AC26" s="319">
        <v>1</v>
      </c>
    </row>
    <row r="27" spans="1:29">
      <c r="A27" s="778"/>
      <c r="B27" s="304" t="s">
        <v>352</v>
      </c>
      <c r="C27" s="319">
        <v>4</v>
      </c>
      <c r="D27" s="319">
        <v>26</v>
      </c>
      <c r="E27" s="319">
        <v>12</v>
      </c>
      <c r="F27" s="319">
        <v>7</v>
      </c>
      <c r="G27" s="319">
        <v>10</v>
      </c>
      <c r="H27" s="319">
        <v>92</v>
      </c>
      <c r="I27" s="319">
        <v>9</v>
      </c>
      <c r="J27" s="319">
        <v>19</v>
      </c>
      <c r="K27" s="319">
        <v>6</v>
      </c>
      <c r="L27" s="319">
        <v>1</v>
      </c>
      <c r="M27" s="319">
        <v>31</v>
      </c>
      <c r="N27" s="319">
        <v>26</v>
      </c>
      <c r="O27" s="319">
        <v>10</v>
      </c>
      <c r="P27" s="319">
        <v>12</v>
      </c>
      <c r="Q27" s="319">
        <v>32</v>
      </c>
      <c r="R27" s="319">
        <v>6</v>
      </c>
      <c r="S27" s="319">
        <v>14</v>
      </c>
      <c r="T27" s="319" t="s">
        <v>523</v>
      </c>
      <c r="U27" s="319">
        <v>5</v>
      </c>
      <c r="V27" s="319">
        <v>63</v>
      </c>
      <c r="W27" s="319">
        <v>40</v>
      </c>
      <c r="X27" s="319">
        <v>16</v>
      </c>
      <c r="Y27" s="319">
        <v>10</v>
      </c>
      <c r="Z27" s="319">
        <v>14</v>
      </c>
      <c r="AA27" s="319">
        <v>10</v>
      </c>
      <c r="AB27" s="319">
        <v>11</v>
      </c>
      <c r="AC27" s="319">
        <v>1</v>
      </c>
    </row>
    <row r="28" spans="1:29">
      <c r="A28" s="778"/>
      <c r="B28" s="304" t="s">
        <v>353</v>
      </c>
      <c r="C28" s="319" t="s">
        <v>523</v>
      </c>
      <c r="D28" s="319">
        <v>7</v>
      </c>
      <c r="E28" s="319" t="s">
        <v>523</v>
      </c>
      <c r="F28" s="319" t="s">
        <v>523</v>
      </c>
      <c r="G28" s="319" t="s">
        <v>523</v>
      </c>
      <c r="H28" s="319">
        <v>9</v>
      </c>
      <c r="I28" s="319" t="s">
        <v>523</v>
      </c>
      <c r="J28" s="319">
        <v>19</v>
      </c>
      <c r="K28" s="319" t="s">
        <v>523</v>
      </c>
      <c r="L28" s="319" t="s">
        <v>523</v>
      </c>
      <c r="M28" s="319">
        <v>7</v>
      </c>
      <c r="N28" s="319" t="s">
        <v>523</v>
      </c>
      <c r="O28" s="319" t="s">
        <v>523</v>
      </c>
      <c r="P28" s="319" t="s">
        <v>523</v>
      </c>
      <c r="Q28" s="319" t="s">
        <v>523</v>
      </c>
      <c r="R28" s="319" t="s">
        <v>523</v>
      </c>
      <c r="S28" s="319">
        <v>12</v>
      </c>
      <c r="T28" s="319" t="s">
        <v>523</v>
      </c>
      <c r="U28" s="319">
        <v>4</v>
      </c>
      <c r="V28" s="319">
        <v>32</v>
      </c>
      <c r="W28" s="319">
        <v>10</v>
      </c>
      <c r="X28" s="319">
        <v>5</v>
      </c>
      <c r="Y28" s="319" t="s">
        <v>523</v>
      </c>
      <c r="Z28" s="319">
        <v>3</v>
      </c>
      <c r="AA28" s="319" t="s">
        <v>523</v>
      </c>
      <c r="AB28" s="319" t="s">
        <v>523</v>
      </c>
      <c r="AC28" s="319" t="s">
        <v>523</v>
      </c>
    </row>
    <row r="29" spans="1:29">
      <c r="A29" s="778"/>
      <c r="B29" s="304" t="s">
        <v>354</v>
      </c>
      <c r="C29" s="319" t="s">
        <v>523</v>
      </c>
      <c r="D29" s="319">
        <v>19</v>
      </c>
      <c r="E29" s="319" t="s">
        <v>523</v>
      </c>
      <c r="F29" s="319" t="s">
        <v>523</v>
      </c>
      <c r="G29" s="319" t="s">
        <v>523</v>
      </c>
      <c r="H29" s="319" t="s">
        <v>523</v>
      </c>
      <c r="I29" s="319" t="s">
        <v>523</v>
      </c>
      <c r="J29" s="319">
        <v>6</v>
      </c>
      <c r="K29" s="319" t="s">
        <v>523</v>
      </c>
      <c r="L29" s="319" t="s">
        <v>523</v>
      </c>
      <c r="M29" s="319">
        <v>15</v>
      </c>
      <c r="N29" s="319" t="s">
        <v>523</v>
      </c>
      <c r="O29" s="319" t="s">
        <v>523</v>
      </c>
      <c r="P29" s="319" t="s">
        <v>523</v>
      </c>
      <c r="Q29" s="319" t="s">
        <v>523</v>
      </c>
      <c r="R29" s="319" t="s">
        <v>523</v>
      </c>
      <c r="S29" s="319">
        <v>7</v>
      </c>
      <c r="T29" s="319" t="s">
        <v>523</v>
      </c>
      <c r="U29" s="319" t="s">
        <v>523</v>
      </c>
      <c r="V29" s="319">
        <v>27</v>
      </c>
      <c r="W29" s="319">
        <v>14</v>
      </c>
      <c r="X29" s="319">
        <v>6</v>
      </c>
      <c r="Y29" s="319" t="s">
        <v>523</v>
      </c>
      <c r="Z29" s="319" t="s">
        <v>523</v>
      </c>
      <c r="AA29" s="319" t="s">
        <v>523</v>
      </c>
      <c r="AB29" s="319" t="s">
        <v>523</v>
      </c>
      <c r="AC29" s="319" t="s">
        <v>523</v>
      </c>
    </row>
    <row r="30" spans="1:29">
      <c r="A30" s="778"/>
      <c r="B30" s="304" t="s">
        <v>355</v>
      </c>
      <c r="C30" s="319" t="s">
        <v>523</v>
      </c>
      <c r="D30" s="319" t="s">
        <v>523</v>
      </c>
      <c r="E30" s="319">
        <v>11</v>
      </c>
      <c r="F30" s="319" t="s">
        <v>523</v>
      </c>
      <c r="G30" s="319" t="s">
        <v>523</v>
      </c>
      <c r="H30" s="319" t="s">
        <v>523</v>
      </c>
      <c r="I30" s="319" t="s">
        <v>523</v>
      </c>
      <c r="J30" s="319" t="s">
        <v>523</v>
      </c>
      <c r="K30" s="319" t="s">
        <v>523</v>
      </c>
      <c r="L30" s="319" t="s">
        <v>523</v>
      </c>
      <c r="M30" s="319" t="s">
        <v>523</v>
      </c>
      <c r="N30" s="319" t="s">
        <v>523</v>
      </c>
      <c r="O30" s="319" t="s">
        <v>523</v>
      </c>
      <c r="P30" s="319" t="s">
        <v>523</v>
      </c>
      <c r="Q30" s="319" t="s">
        <v>523</v>
      </c>
      <c r="R30" s="319" t="s">
        <v>523</v>
      </c>
      <c r="S30" s="319">
        <v>9</v>
      </c>
      <c r="T30" s="319" t="s">
        <v>523</v>
      </c>
      <c r="U30" s="319">
        <v>14</v>
      </c>
      <c r="V30" s="319" t="s">
        <v>523</v>
      </c>
      <c r="W30" s="319" t="s">
        <v>523</v>
      </c>
      <c r="X30" s="319">
        <v>11</v>
      </c>
      <c r="Y30" s="319" t="s">
        <v>523</v>
      </c>
      <c r="Z30" s="319" t="s">
        <v>523</v>
      </c>
      <c r="AA30" s="319" t="s">
        <v>523</v>
      </c>
      <c r="AB30" s="319" t="s">
        <v>523</v>
      </c>
      <c r="AC30" s="319" t="s">
        <v>523</v>
      </c>
    </row>
    <row r="31" spans="1:29">
      <c r="A31" s="778"/>
      <c r="B31" s="304" t="s">
        <v>356</v>
      </c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 t="s">
        <v>523</v>
      </c>
      <c r="V31" s="319">
        <v>29</v>
      </c>
      <c r="W31" s="319" t="s">
        <v>523</v>
      </c>
      <c r="X31" s="319" t="s">
        <v>523</v>
      </c>
      <c r="Y31" s="319" t="s">
        <v>523</v>
      </c>
      <c r="Z31" s="319" t="s">
        <v>523</v>
      </c>
      <c r="AA31" s="319" t="s">
        <v>523</v>
      </c>
      <c r="AB31" s="319" t="s">
        <v>523</v>
      </c>
      <c r="AC31" s="319" t="s">
        <v>523</v>
      </c>
    </row>
    <row r="32" spans="1:29">
      <c r="A32" s="778"/>
      <c r="B32" s="304" t="s">
        <v>357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 t="s">
        <v>523</v>
      </c>
      <c r="M32" s="319" t="s">
        <v>523</v>
      </c>
      <c r="N32" s="319">
        <v>34</v>
      </c>
      <c r="O32" s="319" t="s">
        <v>523</v>
      </c>
      <c r="P32" s="319" t="s">
        <v>523</v>
      </c>
      <c r="Q32" s="319" t="s">
        <v>523</v>
      </c>
      <c r="R32" s="319" t="s">
        <v>523</v>
      </c>
      <c r="S32" s="319" t="s">
        <v>523</v>
      </c>
      <c r="T32" s="319" t="s">
        <v>523</v>
      </c>
      <c r="U32" s="319" t="s">
        <v>523</v>
      </c>
      <c r="V32" s="319" t="s">
        <v>523</v>
      </c>
      <c r="W32" s="319">
        <v>30</v>
      </c>
      <c r="X32" s="319" t="s">
        <v>523</v>
      </c>
      <c r="Y32" s="319" t="s">
        <v>523</v>
      </c>
      <c r="Z32" s="319" t="s">
        <v>523</v>
      </c>
      <c r="AA32" s="319" t="s">
        <v>523</v>
      </c>
      <c r="AB32" s="319" t="s">
        <v>523</v>
      </c>
      <c r="AC32" s="319" t="s">
        <v>523</v>
      </c>
    </row>
    <row r="33" spans="1:29">
      <c r="A33" s="778"/>
      <c r="B33" s="304" t="s">
        <v>358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</row>
    <row r="34" spans="1:29">
      <c r="A34" s="778"/>
      <c r="B34" s="304" t="s">
        <v>359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</row>
    <row r="35" spans="1:29">
      <c r="A35" s="779" t="s">
        <v>553</v>
      </c>
      <c r="B35" s="301" t="s">
        <v>7</v>
      </c>
      <c r="C35" s="306">
        <v>49</v>
      </c>
      <c r="D35" s="306">
        <v>905</v>
      </c>
      <c r="E35" s="306">
        <v>732</v>
      </c>
      <c r="F35" s="306">
        <v>161</v>
      </c>
      <c r="G35" s="306">
        <v>584</v>
      </c>
      <c r="H35" s="306">
        <v>910</v>
      </c>
      <c r="I35" s="306">
        <v>272</v>
      </c>
      <c r="J35" s="306">
        <v>168</v>
      </c>
      <c r="K35" s="306">
        <v>8</v>
      </c>
      <c r="L35" s="306">
        <v>43</v>
      </c>
      <c r="M35" s="306">
        <v>979</v>
      </c>
      <c r="N35" s="306">
        <v>778</v>
      </c>
      <c r="O35" s="306">
        <v>154</v>
      </c>
      <c r="P35" s="306">
        <v>286</v>
      </c>
      <c r="Q35" s="306">
        <v>386</v>
      </c>
      <c r="R35" s="306">
        <v>290</v>
      </c>
      <c r="S35" s="306">
        <v>94</v>
      </c>
      <c r="T35" s="306">
        <v>4</v>
      </c>
      <c r="U35" s="306">
        <v>21</v>
      </c>
      <c r="V35" s="306">
        <v>504</v>
      </c>
      <c r="W35" s="306">
        <v>504</v>
      </c>
      <c r="X35" s="306">
        <v>91</v>
      </c>
      <c r="Y35" s="306">
        <v>177</v>
      </c>
      <c r="Z35" s="306">
        <v>221</v>
      </c>
      <c r="AA35" s="306">
        <v>113</v>
      </c>
      <c r="AB35" s="306">
        <v>73</v>
      </c>
      <c r="AC35" s="306">
        <v>7</v>
      </c>
    </row>
    <row r="36" spans="1:29">
      <c r="A36" s="779"/>
      <c r="B36" s="326" t="s">
        <v>351</v>
      </c>
      <c r="C36" s="306">
        <v>45</v>
      </c>
      <c r="D36" s="306">
        <v>880</v>
      </c>
      <c r="E36" s="306">
        <v>724</v>
      </c>
      <c r="F36" s="306">
        <v>155</v>
      </c>
      <c r="G36" s="306">
        <v>577</v>
      </c>
      <c r="H36" s="306">
        <v>839</v>
      </c>
      <c r="I36" s="306">
        <v>265</v>
      </c>
      <c r="J36" s="306">
        <v>148</v>
      </c>
      <c r="K36" s="306">
        <v>3</v>
      </c>
      <c r="L36" s="306">
        <v>42</v>
      </c>
      <c r="M36" s="306">
        <v>957</v>
      </c>
      <c r="N36" s="306">
        <v>759</v>
      </c>
      <c r="O36" s="306">
        <v>145</v>
      </c>
      <c r="P36" s="306">
        <v>278</v>
      </c>
      <c r="Q36" s="306">
        <v>364</v>
      </c>
      <c r="R36" s="306">
        <v>285</v>
      </c>
      <c r="S36" s="306">
        <v>78</v>
      </c>
      <c r="T36" s="306">
        <v>4</v>
      </c>
      <c r="U36" s="306">
        <v>15</v>
      </c>
      <c r="V36" s="306">
        <v>449</v>
      </c>
      <c r="W36" s="306">
        <v>468</v>
      </c>
      <c r="X36" s="306">
        <v>76</v>
      </c>
      <c r="Y36" s="306">
        <v>169</v>
      </c>
      <c r="Z36" s="306">
        <v>211</v>
      </c>
      <c r="AA36" s="306">
        <v>105</v>
      </c>
      <c r="AB36" s="306">
        <v>65</v>
      </c>
      <c r="AC36" s="306">
        <v>6</v>
      </c>
    </row>
    <row r="37" spans="1:29">
      <c r="A37" s="779"/>
      <c r="B37" s="326" t="s">
        <v>352</v>
      </c>
      <c r="C37" s="306">
        <v>4</v>
      </c>
      <c r="D37" s="306">
        <v>20</v>
      </c>
      <c r="E37" s="306">
        <v>7</v>
      </c>
      <c r="F37" s="306">
        <v>6</v>
      </c>
      <c r="G37" s="306">
        <v>7</v>
      </c>
      <c r="H37" s="306">
        <v>68</v>
      </c>
      <c r="I37" s="306">
        <v>7</v>
      </c>
      <c r="J37" s="306">
        <v>14</v>
      </c>
      <c r="K37" s="306">
        <v>5</v>
      </c>
      <c r="L37" s="306">
        <v>1</v>
      </c>
      <c r="M37" s="306">
        <v>18</v>
      </c>
      <c r="N37" s="306">
        <v>18</v>
      </c>
      <c r="O37" s="306">
        <v>9</v>
      </c>
      <c r="P37" s="306">
        <v>8</v>
      </c>
      <c r="Q37" s="306">
        <v>22</v>
      </c>
      <c r="R37" s="306">
        <v>5</v>
      </c>
      <c r="S37" s="306">
        <v>11</v>
      </c>
      <c r="T37" s="306" t="s">
        <v>523</v>
      </c>
      <c r="U37" s="306">
        <v>4</v>
      </c>
      <c r="V37" s="306">
        <v>41</v>
      </c>
      <c r="W37" s="306">
        <v>30</v>
      </c>
      <c r="X37" s="306">
        <v>12</v>
      </c>
      <c r="Y37" s="306">
        <v>8</v>
      </c>
      <c r="Z37" s="306">
        <v>9</v>
      </c>
      <c r="AA37" s="306">
        <v>8</v>
      </c>
      <c r="AB37" s="306">
        <v>8</v>
      </c>
      <c r="AC37" s="306">
        <v>1</v>
      </c>
    </row>
    <row r="38" spans="1:29">
      <c r="A38" s="779"/>
      <c r="B38" s="326" t="s">
        <v>353</v>
      </c>
      <c r="C38" s="306" t="s">
        <v>523</v>
      </c>
      <c r="D38" s="306">
        <v>2</v>
      </c>
      <c r="E38" s="306" t="s">
        <v>523</v>
      </c>
      <c r="F38" s="306" t="s">
        <v>523</v>
      </c>
      <c r="G38" s="306" t="s">
        <v>523</v>
      </c>
      <c r="H38" s="306">
        <v>3</v>
      </c>
      <c r="I38" s="306" t="s">
        <v>523</v>
      </c>
      <c r="J38" s="306">
        <v>5</v>
      </c>
      <c r="K38" s="306" t="s">
        <v>523</v>
      </c>
      <c r="L38" s="306" t="s">
        <v>523</v>
      </c>
      <c r="M38" s="306">
        <v>2</v>
      </c>
      <c r="N38" s="306" t="s">
        <v>523</v>
      </c>
      <c r="O38" s="306" t="s">
        <v>523</v>
      </c>
      <c r="P38" s="306" t="s">
        <v>523</v>
      </c>
      <c r="Q38" s="306" t="s">
        <v>523</v>
      </c>
      <c r="R38" s="306" t="s">
        <v>523</v>
      </c>
      <c r="S38" s="306">
        <v>3</v>
      </c>
      <c r="T38" s="306" t="s">
        <v>523</v>
      </c>
      <c r="U38" s="306">
        <v>1</v>
      </c>
      <c r="V38" s="306">
        <v>9</v>
      </c>
      <c r="W38" s="306">
        <v>3</v>
      </c>
      <c r="X38" s="306">
        <v>1</v>
      </c>
      <c r="Y38" s="306" t="s">
        <v>523</v>
      </c>
      <c r="Z38" s="306">
        <v>1</v>
      </c>
      <c r="AA38" s="306" t="s">
        <v>523</v>
      </c>
      <c r="AB38" s="306" t="s">
        <v>523</v>
      </c>
      <c r="AC38" s="306" t="s">
        <v>523</v>
      </c>
    </row>
    <row r="39" spans="1:29">
      <c r="A39" s="779"/>
      <c r="B39" s="326" t="s">
        <v>354</v>
      </c>
      <c r="C39" s="306" t="s">
        <v>523</v>
      </c>
      <c r="D39" s="306">
        <v>3</v>
      </c>
      <c r="E39" s="306" t="s">
        <v>523</v>
      </c>
      <c r="F39" s="306" t="s">
        <v>523</v>
      </c>
      <c r="G39" s="306" t="s">
        <v>523</v>
      </c>
      <c r="H39" s="306" t="s">
        <v>523</v>
      </c>
      <c r="I39" s="306" t="s">
        <v>523</v>
      </c>
      <c r="J39" s="306">
        <v>1</v>
      </c>
      <c r="K39" s="306" t="s">
        <v>523</v>
      </c>
      <c r="L39" s="306" t="s">
        <v>523</v>
      </c>
      <c r="M39" s="306">
        <v>2</v>
      </c>
      <c r="N39" s="306" t="s">
        <v>523</v>
      </c>
      <c r="O39" s="306" t="s">
        <v>523</v>
      </c>
      <c r="P39" s="306" t="s">
        <v>523</v>
      </c>
      <c r="Q39" s="306" t="s">
        <v>523</v>
      </c>
      <c r="R39" s="306" t="s">
        <v>523</v>
      </c>
      <c r="S39" s="306">
        <v>1</v>
      </c>
      <c r="T39" s="306" t="s">
        <v>523</v>
      </c>
      <c r="U39" s="306" t="s">
        <v>523</v>
      </c>
      <c r="V39" s="306">
        <v>4</v>
      </c>
      <c r="W39" s="306">
        <v>2</v>
      </c>
      <c r="X39" s="306">
        <v>1</v>
      </c>
      <c r="Y39" s="306" t="s">
        <v>523</v>
      </c>
      <c r="Z39" s="306" t="s">
        <v>523</v>
      </c>
      <c r="AA39" s="306" t="s">
        <v>523</v>
      </c>
      <c r="AB39" s="306" t="s">
        <v>523</v>
      </c>
      <c r="AC39" s="306" t="s">
        <v>523</v>
      </c>
    </row>
    <row r="40" spans="1:29">
      <c r="A40" s="779"/>
      <c r="B40" s="326" t="s">
        <v>355</v>
      </c>
      <c r="C40" s="306" t="s">
        <v>523</v>
      </c>
      <c r="D40" s="306" t="s">
        <v>523</v>
      </c>
      <c r="E40" s="306">
        <v>1</v>
      </c>
      <c r="F40" s="306" t="s">
        <v>523</v>
      </c>
      <c r="G40" s="306" t="s">
        <v>523</v>
      </c>
      <c r="H40" s="306" t="s">
        <v>523</v>
      </c>
      <c r="I40" s="306" t="s">
        <v>523</v>
      </c>
      <c r="J40" s="306" t="s">
        <v>523</v>
      </c>
      <c r="K40" s="306" t="s">
        <v>523</v>
      </c>
      <c r="L40" s="306" t="s">
        <v>523</v>
      </c>
      <c r="M40" s="306" t="s">
        <v>523</v>
      </c>
      <c r="N40" s="306" t="s">
        <v>523</v>
      </c>
      <c r="O40" s="306" t="s">
        <v>523</v>
      </c>
      <c r="P40" s="306" t="s">
        <v>523</v>
      </c>
      <c r="Q40" s="306" t="s">
        <v>523</v>
      </c>
      <c r="R40" s="306" t="s">
        <v>523</v>
      </c>
      <c r="S40" s="306">
        <v>1</v>
      </c>
      <c r="T40" s="306" t="s">
        <v>523</v>
      </c>
      <c r="U40" s="306">
        <v>1</v>
      </c>
      <c r="V40" s="306" t="s">
        <v>523</v>
      </c>
      <c r="W40" s="306" t="s">
        <v>523</v>
      </c>
      <c r="X40" s="306">
        <v>1</v>
      </c>
      <c r="Y40" s="306" t="s">
        <v>523</v>
      </c>
      <c r="Z40" s="306" t="s">
        <v>523</v>
      </c>
      <c r="AA40" s="306" t="s">
        <v>523</v>
      </c>
      <c r="AB40" s="306" t="s">
        <v>523</v>
      </c>
      <c r="AC40" s="306" t="s">
        <v>523</v>
      </c>
    </row>
    <row r="41" spans="1:29">
      <c r="A41" s="779"/>
      <c r="B41" s="326" t="s">
        <v>356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 t="s">
        <v>523</v>
      </c>
      <c r="V41" s="306">
        <v>1</v>
      </c>
      <c r="W41" s="306" t="s">
        <v>523</v>
      </c>
      <c r="X41" s="306" t="s">
        <v>523</v>
      </c>
      <c r="Y41" s="306" t="s">
        <v>523</v>
      </c>
      <c r="Z41" s="306" t="s">
        <v>523</v>
      </c>
      <c r="AA41" s="306" t="s">
        <v>523</v>
      </c>
      <c r="AB41" s="306" t="s">
        <v>523</v>
      </c>
      <c r="AC41" s="306" t="s">
        <v>523</v>
      </c>
    </row>
    <row r="42" spans="1:29">
      <c r="A42" s="779"/>
      <c r="B42" s="326" t="s">
        <v>357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 t="s">
        <v>523</v>
      </c>
      <c r="M42" s="306" t="s">
        <v>523</v>
      </c>
      <c r="N42" s="306">
        <v>1</v>
      </c>
      <c r="O42" s="306" t="s">
        <v>523</v>
      </c>
      <c r="P42" s="306" t="s">
        <v>523</v>
      </c>
      <c r="Q42" s="306" t="s">
        <v>523</v>
      </c>
      <c r="R42" s="306" t="s">
        <v>523</v>
      </c>
      <c r="S42" s="306" t="s">
        <v>523</v>
      </c>
      <c r="T42" s="306" t="s">
        <v>523</v>
      </c>
      <c r="U42" s="306" t="s">
        <v>523</v>
      </c>
      <c r="V42" s="306" t="s">
        <v>523</v>
      </c>
      <c r="W42" s="306">
        <v>1</v>
      </c>
      <c r="X42" s="306" t="s">
        <v>523</v>
      </c>
      <c r="Y42" s="306" t="s">
        <v>523</v>
      </c>
      <c r="Z42" s="306" t="s">
        <v>523</v>
      </c>
      <c r="AA42" s="306" t="s">
        <v>523</v>
      </c>
      <c r="AB42" s="306" t="s">
        <v>523</v>
      </c>
      <c r="AC42" s="306" t="s">
        <v>523</v>
      </c>
    </row>
    <row r="43" spans="1:29">
      <c r="A43" s="779"/>
      <c r="B43" s="326" t="s">
        <v>358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</row>
    <row r="44" spans="1:29">
      <c r="A44" s="779"/>
      <c r="B44" s="326" t="s">
        <v>359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1:29">
      <c r="A45" s="778" t="s">
        <v>554</v>
      </c>
      <c r="B45" s="303" t="s">
        <v>7</v>
      </c>
      <c r="C45" s="307">
        <f>C35/C35</f>
        <v>1</v>
      </c>
      <c r="D45" s="307">
        <f t="shared" ref="D45:AC45" si="5">D35/D35</f>
        <v>1</v>
      </c>
      <c r="E45" s="307">
        <f t="shared" si="5"/>
        <v>1</v>
      </c>
      <c r="F45" s="307">
        <f t="shared" si="5"/>
        <v>1</v>
      </c>
      <c r="G45" s="307">
        <f t="shared" si="5"/>
        <v>1</v>
      </c>
      <c r="H45" s="307">
        <f t="shared" si="5"/>
        <v>1</v>
      </c>
      <c r="I45" s="307">
        <f t="shared" si="5"/>
        <v>1</v>
      </c>
      <c r="J45" s="307">
        <f t="shared" si="5"/>
        <v>1</v>
      </c>
      <c r="K45" s="307">
        <f t="shared" si="5"/>
        <v>1</v>
      </c>
      <c r="L45" s="307">
        <f t="shared" si="5"/>
        <v>1</v>
      </c>
      <c r="M45" s="307">
        <f t="shared" si="5"/>
        <v>1</v>
      </c>
      <c r="N45" s="307">
        <f t="shared" si="5"/>
        <v>1</v>
      </c>
      <c r="O45" s="307">
        <f t="shared" si="5"/>
        <v>1</v>
      </c>
      <c r="P45" s="307">
        <f t="shared" si="5"/>
        <v>1</v>
      </c>
      <c r="Q45" s="307">
        <f t="shared" si="5"/>
        <v>1</v>
      </c>
      <c r="R45" s="307">
        <f t="shared" si="5"/>
        <v>1</v>
      </c>
      <c r="S45" s="307">
        <f t="shared" si="5"/>
        <v>1</v>
      </c>
      <c r="T45" s="307">
        <f t="shared" si="5"/>
        <v>1</v>
      </c>
      <c r="U45" s="307">
        <f t="shared" si="5"/>
        <v>1</v>
      </c>
      <c r="V45" s="307">
        <f t="shared" si="5"/>
        <v>1</v>
      </c>
      <c r="W45" s="307">
        <f t="shared" si="5"/>
        <v>1</v>
      </c>
      <c r="X45" s="307">
        <f t="shared" si="5"/>
        <v>1</v>
      </c>
      <c r="Y45" s="307">
        <f t="shared" si="5"/>
        <v>1</v>
      </c>
      <c r="Z45" s="307">
        <f t="shared" si="5"/>
        <v>1</v>
      </c>
      <c r="AA45" s="307">
        <f t="shared" si="5"/>
        <v>1</v>
      </c>
      <c r="AB45" s="307">
        <f t="shared" si="5"/>
        <v>1</v>
      </c>
      <c r="AC45" s="307">
        <f t="shared" si="5"/>
        <v>1</v>
      </c>
    </row>
    <row r="46" spans="1:29">
      <c r="A46" s="778"/>
      <c r="B46" s="304" t="s">
        <v>351</v>
      </c>
      <c r="C46" s="307">
        <f>C36/C35</f>
        <v>0.91836734693877553</v>
      </c>
      <c r="D46" s="307">
        <f t="shared" ref="D46:AC46" si="6">D36/D35</f>
        <v>0.97237569060773477</v>
      </c>
      <c r="E46" s="307">
        <f t="shared" si="6"/>
        <v>0.98907103825136611</v>
      </c>
      <c r="F46" s="307">
        <f t="shared" si="6"/>
        <v>0.96273291925465843</v>
      </c>
      <c r="G46" s="307">
        <f t="shared" si="6"/>
        <v>0.98801369863013699</v>
      </c>
      <c r="H46" s="307">
        <f t="shared" si="6"/>
        <v>0.92197802197802203</v>
      </c>
      <c r="I46" s="307">
        <f t="shared" si="6"/>
        <v>0.97426470588235292</v>
      </c>
      <c r="J46" s="307">
        <f t="shared" si="6"/>
        <v>0.88095238095238093</v>
      </c>
      <c r="K46" s="307">
        <f t="shared" si="6"/>
        <v>0.375</v>
      </c>
      <c r="L46" s="307">
        <f t="shared" si="6"/>
        <v>0.97674418604651159</v>
      </c>
      <c r="M46" s="307">
        <f t="shared" si="6"/>
        <v>0.97752808988764039</v>
      </c>
      <c r="N46" s="307">
        <f t="shared" si="6"/>
        <v>0.97557840616966585</v>
      </c>
      <c r="O46" s="307">
        <f t="shared" si="6"/>
        <v>0.94155844155844159</v>
      </c>
      <c r="P46" s="307">
        <f t="shared" si="6"/>
        <v>0.97202797202797198</v>
      </c>
      <c r="Q46" s="307">
        <f t="shared" si="6"/>
        <v>0.94300518134715028</v>
      </c>
      <c r="R46" s="307">
        <f t="shared" si="6"/>
        <v>0.98275862068965514</v>
      </c>
      <c r="S46" s="307">
        <f t="shared" si="6"/>
        <v>0.82978723404255317</v>
      </c>
      <c r="T46" s="307">
        <f t="shared" si="6"/>
        <v>1</v>
      </c>
      <c r="U46" s="307">
        <f t="shared" si="6"/>
        <v>0.7142857142857143</v>
      </c>
      <c r="V46" s="307">
        <f t="shared" si="6"/>
        <v>0.89087301587301593</v>
      </c>
      <c r="W46" s="307">
        <f t="shared" si="6"/>
        <v>0.9285714285714286</v>
      </c>
      <c r="X46" s="307">
        <f t="shared" si="6"/>
        <v>0.8351648351648352</v>
      </c>
      <c r="Y46" s="307">
        <f t="shared" si="6"/>
        <v>0.95480225988700562</v>
      </c>
      <c r="Z46" s="307">
        <f t="shared" si="6"/>
        <v>0.95475113122171951</v>
      </c>
      <c r="AA46" s="307">
        <f t="shared" si="6"/>
        <v>0.92920353982300885</v>
      </c>
      <c r="AB46" s="307">
        <f t="shared" si="6"/>
        <v>0.8904109589041096</v>
      </c>
      <c r="AC46" s="307">
        <f t="shared" si="6"/>
        <v>0.8571428571428571</v>
      </c>
    </row>
    <row r="47" spans="1:29">
      <c r="A47" s="778"/>
      <c r="B47" s="304" t="s">
        <v>352</v>
      </c>
      <c r="C47" s="307">
        <f>C37/C35</f>
        <v>8.1632653061224483E-2</v>
      </c>
      <c r="D47" s="307">
        <f t="shared" ref="D47:AC47" si="7">D37/D35</f>
        <v>2.2099447513812154E-2</v>
      </c>
      <c r="E47" s="307">
        <f t="shared" si="7"/>
        <v>9.562841530054645E-3</v>
      </c>
      <c r="F47" s="307">
        <f t="shared" si="7"/>
        <v>3.7267080745341616E-2</v>
      </c>
      <c r="G47" s="307">
        <f t="shared" si="7"/>
        <v>1.1986301369863013E-2</v>
      </c>
      <c r="H47" s="307">
        <f t="shared" si="7"/>
        <v>7.4725274725274723E-2</v>
      </c>
      <c r="I47" s="307">
        <f t="shared" si="7"/>
        <v>2.5735294117647058E-2</v>
      </c>
      <c r="J47" s="307">
        <f t="shared" si="7"/>
        <v>8.3333333333333329E-2</v>
      </c>
      <c r="K47" s="307">
        <f t="shared" si="7"/>
        <v>0.625</v>
      </c>
      <c r="L47" s="307">
        <f t="shared" si="7"/>
        <v>2.3255813953488372E-2</v>
      </c>
      <c r="M47" s="307">
        <f t="shared" si="7"/>
        <v>1.8386108273748723E-2</v>
      </c>
      <c r="N47" s="307">
        <f t="shared" si="7"/>
        <v>2.313624678663239E-2</v>
      </c>
      <c r="O47" s="307">
        <f t="shared" si="7"/>
        <v>5.844155844155844E-2</v>
      </c>
      <c r="P47" s="307">
        <f t="shared" si="7"/>
        <v>2.7972027972027972E-2</v>
      </c>
      <c r="Q47" s="307">
        <f t="shared" si="7"/>
        <v>5.6994818652849742E-2</v>
      </c>
      <c r="R47" s="307">
        <f t="shared" si="7"/>
        <v>1.7241379310344827E-2</v>
      </c>
      <c r="S47" s="307">
        <f t="shared" si="7"/>
        <v>0.11702127659574468</v>
      </c>
      <c r="T47" s="307"/>
      <c r="U47" s="307">
        <f t="shared" si="7"/>
        <v>0.19047619047619047</v>
      </c>
      <c r="V47" s="307">
        <f t="shared" si="7"/>
        <v>8.1349206349206352E-2</v>
      </c>
      <c r="W47" s="307">
        <f t="shared" si="7"/>
        <v>5.9523809523809521E-2</v>
      </c>
      <c r="X47" s="307">
        <f t="shared" si="7"/>
        <v>0.13186813186813187</v>
      </c>
      <c r="Y47" s="307">
        <f t="shared" si="7"/>
        <v>4.519774011299435E-2</v>
      </c>
      <c r="Z47" s="307">
        <f t="shared" si="7"/>
        <v>4.072398190045249E-2</v>
      </c>
      <c r="AA47" s="307">
        <f t="shared" si="7"/>
        <v>7.0796460176991149E-2</v>
      </c>
      <c r="AB47" s="307">
        <f t="shared" si="7"/>
        <v>0.1095890410958904</v>
      </c>
      <c r="AC47" s="307">
        <f t="shared" si="7"/>
        <v>0.14285714285714285</v>
      </c>
    </row>
    <row r="48" spans="1:29">
      <c r="A48" s="778"/>
      <c r="B48" s="304" t="s">
        <v>353</v>
      </c>
      <c r="C48" s="307"/>
      <c r="D48" s="307">
        <f t="shared" ref="D48:Z48" si="8">D38/D35</f>
        <v>2.2099447513812156E-3</v>
      </c>
      <c r="E48" s="307"/>
      <c r="F48" s="307"/>
      <c r="G48" s="307"/>
      <c r="H48" s="307">
        <f t="shared" si="8"/>
        <v>3.2967032967032967E-3</v>
      </c>
      <c r="I48" s="307"/>
      <c r="J48" s="307">
        <f t="shared" si="8"/>
        <v>2.976190476190476E-2</v>
      </c>
      <c r="K48" s="307"/>
      <c r="L48" s="307"/>
      <c r="M48" s="307">
        <f t="shared" si="8"/>
        <v>2.0429009193054137E-3</v>
      </c>
      <c r="N48" s="307"/>
      <c r="O48" s="307"/>
      <c r="P48" s="307"/>
      <c r="Q48" s="307"/>
      <c r="R48" s="307"/>
      <c r="S48" s="307">
        <f t="shared" si="8"/>
        <v>3.1914893617021274E-2</v>
      </c>
      <c r="T48" s="307"/>
      <c r="U48" s="307">
        <f t="shared" si="8"/>
        <v>4.7619047619047616E-2</v>
      </c>
      <c r="V48" s="307">
        <f t="shared" si="8"/>
        <v>1.7857142857142856E-2</v>
      </c>
      <c r="W48" s="307">
        <f t="shared" si="8"/>
        <v>5.9523809523809521E-3</v>
      </c>
      <c r="X48" s="307">
        <f t="shared" si="8"/>
        <v>1.098901098901099E-2</v>
      </c>
      <c r="Y48" s="307"/>
      <c r="Z48" s="307">
        <f t="shared" si="8"/>
        <v>4.5248868778280547E-3</v>
      </c>
      <c r="AA48" s="307"/>
      <c r="AB48" s="307"/>
      <c r="AC48" s="307"/>
    </row>
    <row r="49" spans="1:29">
      <c r="A49" s="778"/>
      <c r="B49" s="304" t="s">
        <v>354</v>
      </c>
      <c r="C49" s="307"/>
      <c r="D49" s="307">
        <f t="shared" ref="D49:X49" si="9">D39/D35</f>
        <v>3.3149171270718232E-3</v>
      </c>
      <c r="E49" s="307"/>
      <c r="F49" s="307"/>
      <c r="G49" s="307"/>
      <c r="H49" s="307"/>
      <c r="I49" s="307"/>
      <c r="J49" s="307">
        <f t="shared" si="9"/>
        <v>5.9523809523809521E-3</v>
      </c>
      <c r="K49" s="307"/>
      <c r="L49" s="307"/>
      <c r="M49" s="307">
        <f t="shared" si="9"/>
        <v>2.0429009193054137E-3</v>
      </c>
      <c r="N49" s="307"/>
      <c r="O49" s="307"/>
      <c r="P49" s="307"/>
      <c r="Q49" s="307"/>
      <c r="R49" s="307"/>
      <c r="S49" s="307">
        <f t="shared" si="9"/>
        <v>1.0638297872340425E-2</v>
      </c>
      <c r="T49" s="307"/>
      <c r="U49" s="307"/>
      <c r="V49" s="307">
        <f t="shared" si="9"/>
        <v>7.9365079365079361E-3</v>
      </c>
      <c r="W49" s="307">
        <f t="shared" si="9"/>
        <v>3.968253968253968E-3</v>
      </c>
      <c r="X49" s="307">
        <f t="shared" si="9"/>
        <v>1.098901098901099E-2</v>
      </c>
      <c r="Y49" s="307"/>
      <c r="Z49" s="307"/>
      <c r="AA49" s="307"/>
      <c r="AB49" s="307"/>
      <c r="AC49" s="307"/>
    </row>
    <row r="50" spans="1:29">
      <c r="A50" s="778"/>
      <c r="B50" s="304" t="s">
        <v>355</v>
      </c>
      <c r="C50" s="307"/>
      <c r="D50" s="307"/>
      <c r="E50" s="307">
        <f t="shared" ref="E50:X50" si="10">E40/E35</f>
        <v>1.366120218579235E-3</v>
      </c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>
        <f t="shared" si="10"/>
        <v>1.0638297872340425E-2</v>
      </c>
      <c r="T50" s="307"/>
      <c r="U50" s="307">
        <f t="shared" si="10"/>
        <v>4.7619047619047616E-2</v>
      </c>
      <c r="V50" s="307"/>
      <c r="W50" s="307"/>
      <c r="X50" s="307">
        <f t="shared" si="10"/>
        <v>1.098901098901099E-2</v>
      </c>
      <c r="Y50" s="307"/>
      <c r="Z50" s="307"/>
      <c r="AA50" s="307"/>
      <c r="AB50" s="307"/>
      <c r="AC50" s="307"/>
    </row>
    <row r="51" spans="1:29">
      <c r="A51" s="778"/>
      <c r="B51" s="304" t="s">
        <v>356</v>
      </c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>
        <f t="shared" ref="V51" si="11">V41/V35</f>
        <v>1.984126984126984E-3</v>
      </c>
      <c r="W51" s="307"/>
      <c r="X51" s="307"/>
      <c r="Y51" s="307"/>
      <c r="Z51" s="307"/>
      <c r="AA51" s="307"/>
      <c r="AB51" s="307"/>
      <c r="AC51" s="307"/>
    </row>
    <row r="52" spans="1:29">
      <c r="A52" s="778"/>
      <c r="B52" s="304" t="s">
        <v>357</v>
      </c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>
        <f t="shared" ref="N52:W52" si="12">N42/N35</f>
        <v>1.2853470437017994E-3</v>
      </c>
      <c r="O52" s="307"/>
      <c r="P52" s="307"/>
      <c r="Q52" s="307"/>
      <c r="R52" s="307"/>
      <c r="S52" s="307"/>
      <c r="T52" s="307"/>
      <c r="U52" s="307"/>
      <c r="V52" s="307"/>
      <c r="W52" s="307">
        <f t="shared" si="12"/>
        <v>1.984126984126984E-3</v>
      </c>
      <c r="X52" s="307"/>
      <c r="Y52" s="307"/>
      <c r="Z52" s="307"/>
      <c r="AA52" s="307"/>
      <c r="AB52" s="307"/>
      <c r="AC52" s="307"/>
    </row>
    <row r="53" spans="1:29">
      <c r="A53" s="778"/>
      <c r="B53" s="304" t="s">
        <v>358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</row>
    <row r="54" spans="1:29">
      <c r="A54" s="778"/>
      <c r="B54" s="304" t="s">
        <v>359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</row>
  </sheetData>
  <mergeCells count="17">
    <mergeCell ref="C3:K3"/>
    <mergeCell ref="L3:T3"/>
    <mergeCell ref="U3:AC3"/>
    <mergeCell ref="A5:B5"/>
    <mergeCell ref="A6:B6"/>
    <mergeCell ref="A7:B7"/>
    <mergeCell ref="A8:B8"/>
    <mergeCell ref="A9:B9"/>
    <mergeCell ref="A10:B10"/>
    <mergeCell ref="A11:B11"/>
    <mergeCell ref="A35:A44"/>
    <mergeCell ref="A45:A54"/>
    <mergeCell ref="A12:B12"/>
    <mergeCell ref="A13:A14"/>
    <mergeCell ref="A15:A19"/>
    <mergeCell ref="A20:A24"/>
    <mergeCell ref="A25:A34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0" orientation="portrait" useFirstPageNumber="1" r:id="rId1"/>
  <headerFooter alignWithMargins="0">
    <oddFooter>&amp;C&amp;"Arial,Negrito"-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1"/>
  <sheetViews>
    <sheetView showGridLines="0" zoomScale="130" zoomScaleNormal="130" workbookViewId="0"/>
  </sheetViews>
  <sheetFormatPr defaultColWidth="9.140625" defaultRowHeight="12.75"/>
  <cols>
    <col min="1" max="1" width="22.85546875" style="1" customWidth="1"/>
    <col min="2" max="2" width="28.140625" style="1" customWidth="1"/>
    <col min="3" max="4" width="15.7109375" style="1" customWidth="1"/>
    <col min="5" max="8" width="15.7109375" style="12" customWidth="1"/>
    <col min="9" max="11" width="15.7109375" style="1" customWidth="1"/>
    <col min="12" max="12" width="12.7109375" style="1" customWidth="1"/>
    <col min="13" max="13" width="10.7109375" style="1" bestFit="1" customWidth="1"/>
    <col min="14" max="16384" width="9.140625" style="1"/>
  </cols>
  <sheetData>
    <row r="1" spans="1:23" s="533" customFormat="1" ht="15.75">
      <c r="A1" s="537" t="s">
        <v>784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8"/>
      <c r="O1" s="522"/>
      <c r="P1" s="522"/>
      <c r="Q1" s="532"/>
      <c r="R1" s="532"/>
      <c r="S1" s="532"/>
      <c r="T1" s="532"/>
      <c r="U1" s="532"/>
      <c r="V1" s="532"/>
      <c r="W1" s="532"/>
    </row>
    <row r="2" spans="1:23" s="243" customFormat="1">
      <c r="A2" s="682"/>
      <c r="B2" s="682"/>
      <c r="C2"/>
      <c r="D2"/>
      <c r="E2"/>
      <c r="F2"/>
      <c r="G2"/>
      <c r="H2"/>
      <c r="I2" s="682"/>
      <c r="J2" s="682"/>
      <c r="K2" s="682"/>
      <c r="L2" s="682"/>
      <c r="M2" s="682"/>
      <c r="N2" s="611"/>
      <c r="O2" s="145"/>
      <c r="P2" s="145"/>
      <c r="Q2" s="242"/>
      <c r="R2" s="242"/>
      <c r="S2" s="242"/>
      <c r="T2" s="242"/>
      <c r="U2" s="242"/>
      <c r="V2" s="242"/>
      <c r="W2" s="242"/>
    </row>
    <row r="3" spans="1:23" s="243" customFormat="1" ht="22.5">
      <c r="A3" s="153"/>
      <c r="B3" s="164"/>
      <c r="C3" s="118">
        <v>1989</v>
      </c>
      <c r="D3" s="119">
        <v>1999</v>
      </c>
      <c r="E3" s="120">
        <v>2009</v>
      </c>
      <c r="F3" s="672" t="s">
        <v>282</v>
      </c>
      <c r="G3" s="122" t="s">
        <v>283</v>
      </c>
      <c r="H3" s="123" t="s">
        <v>284</v>
      </c>
      <c r="I3" s="672" t="s">
        <v>14</v>
      </c>
      <c r="J3" s="673" t="s">
        <v>15</v>
      </c>
      <c r="K3" s="674" t="s">
        <v>16</v>
      </c>
      <c r="L3" s="141"/>
      <c r="M3" s="141"/>
      <c r="N3" s="145"/>
      <c r="O3" s="145"/>
      <c r="P3" s="145"/>
      <c r="Q3" s="244"/>
      <c r="R3" s="244"/>
      <c r="S3" s="244"/>
      <c r="U3" s="245"/>
    </row>
    <row r="4" spans="1:23" s="56" customFormat="1">
      <c r="A4" s="753" t="s">
        <v>262</v>
      </c>
      <c r="B4" s="636" t="s">
        <v>7</v>
      </c>
      <c r="C4" s="675">
        <v>24706</v>
      </c>
      <c r="D4" s="675">
        <v>19280</v>
      </c>
      <c r="E4" s="696">
        <v>13541</v>
      </c>
      <c r="F4" s="696">
        <v>-5426</v>
      </c>
      <c r="G4" s="696">
        <v>-5739</v>
      </c>
      <c r="H4" s="696">
        <v>-11165</v>
      </c>
      <c r="I4" s="676">
        <v>-0.22</v>
      </c>
      <c r="J4" s="676">
        <v>-0.29799999999999999</v>
      </c>
      <c r="K4" s="676">
        <v>-0.45200000000000001</v>
      </c>
      <c r="L4" s="141"/>
      <c r="M4" s="141"/>
      <c r="N4" s="47"/>
      <c r="O4" s="31"/>
      <c r="P4" s="31"/>
    </row>
    <row r="5" spans="1:23" s="31" customFormat="1">
      <c r="A5" s="753"/>
      <c r="B5" s="269" t="s">
        <v>263</v>
      </c>
      <c r="C5" s="675">
        <v>12390</v>
      </c>
      <c r="D5" s="675">
        <v>9873</v>
      </c>
      <c r="E5" s="696">
        <v>7767</v>
      </c>
      <c r="F5" s="696">
        <v>-2517</v>
      </c>
      <c r="G5" s="696">
        <v>-2106</v>
      </c>
      <c r="H5" s="696">
        <v>-4623</v>
      </c>
      <c r="I5" s="676">
        <v>-0.20300000000000001</v>
      </c>
      <c r="J5" s="676">
        <v>-0.21299999999999999</v>
      </c>
      <c r="K5" s="676">
        <v>-0.373</v>
      </c>
      <c r="L5" s="141"/>
      <c r="M5" s="141"/>
      <c r="N5" s="47"/>
      <c r="O5" s="32"/>
      <c r="P5" s="33"/>
    </row>
    <row r="6" spans="1:23" s="31" customFormat="1">
      <c r="A6" s="753"/>
      <c r="B6" s="269" t="s">
        <v>264</v>
      </c>
      <c r="C6" s="675">
        <v>10214</v>
      </c>
      <c r="D6" s="675">
        <v>7188</v>
      </c>
      <c r="E6" s="696">
        <v>3217</v>
      </c>
      <c r="F6" s="696">
        <v>-3026</v>
      </c>
      <c r="G6" s="696">
        <v>-3971</v>
      </c>
      <c r="H6" s="696">
        <v>-6997</v>
      </c>
      <c r="I6" s="676">
        <v>-0.29599999999999999</v>
      </c>
      <c r="J6" s="676">
        <v>-0.55200000000000005</v>
      </c>
      <c r="K6" s="676">
        <v>-0.68500000000000005</v>
      </c>
      <c r="L6" s="141"/>
      <c r="M6" s="141"/>
      <c r="N6" s="47"/>
      <c r="P6" s="34"/>
    </row>
    <row r="7" spans="1:23" s="31" customFormat="1">
      <c r="A7" s="753"/>
      <c r="B7" s="269" t="s">
        <v>265</v>
      </c>
      <c r="C7" s="677">
        <v>732</v>
      </c>
      <c r="D7" s="677">
        <v>845</v>
      </c>
      <c r="E7" s="696">
        <v>638</v>
      </c>
      <c r="F7" s="696">
        <v>113</v>
      </c>
      <c r="G7" s="696">
        <v>-207</v>
      </c>
      <c r="H7" s="696">
        <v>-94</v>
      </c>
      <c r="I7" s="676">
        <v>0.154</v>
      </c>
      <c r="J7" s="676">
        <v>-0.245</v>
      </c>
      <c r="K7" s="676">
        <v>-0.128</v>
      </c>
      <c r="L7" s="141"/>
      <c r="M7" s="141"/>
      <c r="N7" s="668"/>
      <c r="O7" s="103"/>
      <c r="P7" s="36"/>
    </row>
    <row r="8" spans="1:23" s="35" customFormat="1">
      <c r="A8" s="753"/>
      <c r="B8" s="269" t="s">
        <v>266</v>
      </c>
      <c r="C8" s="675">
        <v>3789</v>
      </c>
      <c r="D8" s="675">
        <v>3014</v>
      </c>
      <c r="E8" s="696">
        <v>1711</v>
      </c>
      <c r="F8" s="696">
        <v>-775</v>
      </c>
      <c r="G8" s="696">
        <v>-1303</v>
      </c>
      <c r="H8" s="696">
        <v>-2078</v>
      </c>
      <c r="I8" s="676">
        <v>-0.20499999999999999</v>
      </c>
      <c r="J8" s="676">
        <v>-0.432</v>
      </c>
      <c r="K8" s="676">
        <v>-0.54800000000000004</v>
      </c>
      <c r="L8" s="141"/>
      <c r="M8" s="141"/>
      <c r="N8" s="47"/>
      <c r="P8" s="36"/>
    </row>
    <row r="9" spans="1:23" s="35" customFormat="1">
      <c r="A9" s="753"/>
      <c r="B9" s="269" t="s">
        <v>267</v>
      </c>
      <c r="C9" s="675">
        <v>6843</v>
      </c>
      <c r="D9" s="675">
        <v>4261</v>
      </c>
      <c r="E9" s="696">
        <v>1789</v>
      </c>
      <c r="F9" s="696">
        <v>-2582</v>
      </c>
      <c r="G9" s="696">
        <v>-2472</v>
      </c>
      <c r="H9" s="696">
        <v>-5054</v>
      </c>
      <c r="I9" s="676">
        <v>-0.377</v>
      </c>
      <c r="J9" s="676">
        <v>-0.57999999999999996</v>
      </c>
      <c r="K9" s="676">
        <v>-0.73899999999999999</v>
      </c>
      <c r="L9" s="141"/>
      <c r="M9" s="141"/>
      <c r="N9" s="47"/>
      <c r="P9" s="36"/>
    </row>
    <row r="10" spans="1:23" s="35" customFormat="1">
      <c r="A10" s="753"/>
      <c r="B10" s="269" t="s">
        <v>268</v>
      </c>
      <c r="C10" s="675">
        <v>1179</v>
      </c>
      <c r="D10" s="677">
        <v>645</v>
      </c>
      <c r="E10" s="696">
        <v>780</v>
      </c>
      <c r="F10" s="696">
        <v>-534</v>
      </c>
      <c r="G10" s="696">
        <v>135</v>
      </c>
      <c r="H10" s="696">
        <v>-399</v>
      </c>
      <c r="I10" s="676">
        <v>-0.45300000000000001</v>
      </c>
      <c r="J10" s="676">
        <v>0.20899999999999999</v>
      </c>
      <c r="K10" s="676">
        <v>-0.33800000000000002</v>
      </c>
      <c r="L10" s="141"/>
      <c r="M10" s="141"/>
      <c r="N10" s="47"/>
      <c r="P10" s="36"/>
    </row>
    <row r="11" spans="1:23" s="35" customFormat="1">
      <c r="A11" s="753"/>
      <c r="B11" s="269" t="s">
        <v>269</v>
      </c>
      <c r="C11" s="675">
        <v>17202</v>
      </c>
      <c r="D11" s="675">
        <v>10380</v>
      </c>
      <c r="E11" s="696">
        <v>5160</v>
      </c>
      <c r="F11" s="696">
        <v>-6822</v>
      </c>
      <c r="G11" s="696">
        <v>-5220</v>
      </c>
      <c r="H11" s="696">
        <v>-12042</v>
      </c>
      <c r="I11" s="676">
        <v>-0.39700000000000002</v>
      </c>
      <c r="J11" s="676">
        <v>-0.503</v>
      </c>
      <c r="K11" s="676">
        <v>-0.7</v>
      </c>
      <c r="L11" s="141"/>
      <c r="M11" s="141"/>
      <c r="N11" s="47"/>
      <c r="P11" s="36"/>
    </row>
    <row r="12" spans="1:23" s="35" customFormat="1">
      <c r="A12" s="753"/>
      <c r="B12" s="269" t="s">
        <v>270</v>
      </c>
      <c r="C12" s="677">
        <v>378</v>
      </c>
      <c r="D12" s="677">
        <v>212</v>
      </c>
      <c r="E12" s="696">
        <v>116</v>
      </c>
      <c r="F12" s="696">
        <v>-166</v>
      </c>
      <c r="G12" s="696">
        <v>-96</v>
      </c>
      <c r="H12" s="696">
        <v>-262</v>
      </c>
      <c r="I12" s="676">
        <v>-0.439</v>
      </c>
      <c r="J12" s="676">
        <v>-0.45300000000000001</v>
      </c>
      <c r="K12" s="676">
        <v>-0.69299999999999995</v>
      </c>
      <c r="L12" s="141"/>
      <c r="M12" s="141"/>
      <c r="N12" s="47"/>
      <c r="P12" s="36"/>
    </row>
    <row r="13" spans="1:23" s="35" customFormat="1">
      <c r="A13" s="750" t="s">
        <v>271</v>
      </c>
      <c r="B13" s="270" t="s">
        <v>7</v>
      </c>
      <c r="C13" s="686">
        <v>1</v>
      </c>
      <c r="D13" s="686">
        <v>1</v>
      </c>
      <c r="E13" s="695">
        <v>1</v>
      </c>
      <c r="F13" s="681">
        <v>0</v>
      </c>
      <c r="G13" s="681">
        <v>0</v>
      </c>
      <c r="H13" s="681">
        <v>0</v>
      </c>
      <c r="I13" s="678"/>
      <c r="J13" s="678"/>
      <c r="K13" s="678"/>
      <c r="L13" s="141"/>
      <c r="M13" s="141"/>
      <c r="N13" s="47"/>
      <c r="P13" s="36"/>
    </row>
    <row r="14" spans="1:23" s="35" customFormat="1">
      <c r="A14" s="750"/>
      <c r="B14" s="271" t="s">
        <v>263</v>
      </c>
      <c r="C14" s="686">
        <v>0.501</v>
      </c>
      <c r="D14" s="686">
        <v>0.51200000000000001</v>
      </c>
      <c r="E14" s="695">
        <v>0.57399999999999995</v>
      </c>
      <c r="F14" s="681">
        <v>1.1000000000000001</v>
      </c>
      <c r="G14" s="681">
        <v>6.2</v>
      </c>
      <c r="H14" s="681">
        <v>7.2</v>
      </c>
      <c r="I14" s="678"/>
      <c r="J14" s="678"/>
      <c r="K14" s="678"/>
      <c r="L14" s="141"/>
      <c r="M14" s="141"/>
      <c r="N14" s="47"/>
      <c r="P14" s="36"/>
    </row>
    <row r="15" spans="1:23" s="35" customFormat="1">
      <c r="A15" s="750"/>
      <c r="B15" s="271" t="s">
        <v>264</v>
      </c>
      <c r="C15" s="686">
        <v>0.41299999999999998</v>
      </c>
      <c r="D15" s="686">
        <v>0.373</v>
      </c>
      <c r="E15" s="695">
        <v>0.23799999999999999</v>
      </c>
      <c r="F15" s="681">
        <v>-4.0999999999999996</v>
      </c>
      <c r="G15" s="681">
        <v>-13.5</v>
      </c>
      <c r="H15" s="681">
        <v>-17.600000000000001</v>
      </c>
      <c r="I15" s="678"/>
      <c r="J15" s="678"/>
      <c r="K15" s="678"/>
      <c r="L15" s="141"/>
      <c r="M15" s="141"/>
      <c r="N15" s="47"/>
      <c r="P15" s="36"/>
    </row>
    <row r="16" spans="1:23" s="31" customFormat="1">
      <c r="A16" s="750"/>
      <c r="B16" s="271" t="s">
        <v>265</v>
      </c>
      <c r="C16" s="686">
        <v>0.03</v>
      </c>
      <c r="D16" s="686">
        <v>4.3999999999999997E-2</v>
      </c>
      <c r="E16" s="695">
        <v>4.7E-2</v>
      </c>
      <c r="F16" s="681">
        <v>1.4</v>
      </c>
      <c r="G16" s="681">
        <v>0.3</v>
      </c>
      <c r="H16" s="681">
        <v>1.7</v>
      </c>
      <c r="I16" s="678"/>
      <c r="J16" s="678"/>
      <c r="K16" s="678"/>
      <c r="L16" s="141"/>
      <c r="M16" s="141"/>
      <c r="N16" s="47"/>
      <c r="O16" s="35"/>
      <c r="P16" s="37"/>
    </row>
    <row r="17" spans="1:16" s="35" customFormat="1">
      <c r="A17" s="750"/>
      <c r="B17" s="271" t="s">
        <v>266</v>
      </c>
      <c r="C17" s="686">
        <v>0.153</v>
      </c>
      <c r="D17" s="686">
        <v>0.156</v>
      </c>
      <c r="E17" s="695">
        <v>0.126</v>
      </c>
      <c r="F17" s="681">
        <v>0.3</v>
      </c>
      <c r="G17" s="681">
        <v>-3</v>
      </c>
      <c r="H17" s="681">
        <v>-2.7</v>
      </c>
      <c r="I17" s="678"/>
      <c r="J17" s="678"/>
      <c r="K17" s="678"/>
      <c r="L17" s="141"/>
      <c r="M17" s="141"/>
      <c r="N17" s="47"/>
      <c r="P17" s="36"/>
    </row>
    <row r="18" spans="1:16" s="35" customFormat="1">
      <c r="A18" s="750"/>
      <c r="B18" s="271" t="s">
        <v>267</v>
      </c>
      <c r="C18" s="686">
        <v>0.27700000000000002</v>
      </c>
      <c r="D18" s="686">
        <v>0.221</v>
      </c>
      <c r="E18" s="695">
        <v>0.13200000000000001</v>
      </c>
      <c r="F18" s="681">
        <v>-5.6</v>
      </c>
      <c r="G18" s="681">
        <v>-8.9</v>
      </c>
      <c r="H18" s="681">
        <v>-14.5</v>
      </c>
      <c r="I18" s="678"/>
      <c r="J18" s="678"/>
      <c r="K18" s="678"/>
      <c r="L18" s="141"/>
      <c r="M18" s="141"/>
      <c r="N18" s="47"/>
      <c r="P18" s="36"/>
    </row>
    <row r="19" spans="1:16" s="35" customFormat="1">
      <c r="A19" s="750"/>
      <c r="B19" s="271" t="s">
        <v>268</v>
      </c>
      <c r="C19" s="686">
        <v>4.8000000000000001E-2</v>
      </c>
      <c r="D19" s="686">
        <v>3.3000000000000002E-2</v>
      </c>
      <c r="E19" s="695">
        <v>5.8000000000000003E-2</v>
      </c>
      <c r="F19" s="681">
        <v>-1.4</v>
      </c>
      <c r="G19" s="681">
        <v>2.4</v>
      </c>
      <c r="H19" s="681">
        <v>1</v>
      </c>
      <c r="I19" s="678"/>
      <c r="J19" s="678"/>
      <c r="K19" s="678"/>
      <c r="L19" s="141"/>
      <c r="M19" s="141"/>
      <c r="N19" s="47"/>
      <c r="P19" s="36"/>
    </row>
    <row r="20" spans="1:16" s="35" customFormat="1">
      <c r="A20" s="750"/>
      <c r="B20" s="271" t="s">
        <v>269</v>
      </c>
      <c r="C20" s="686">
        <v>0.69599999999999995</v>
      </c>
      <c r="D20" s="686">
        <v>0.53800000000000003</v>
      </c>
      <c r="E20" s="695">
        <v>0.38100000000000001</v>
      </c>
      <c r="F20" s="681">
        <v>-15.8</v>
      </c>
      <c r="G20" s="681">
        <v>-15.7</v>
      </c>
      <c r="H20" s="681">
        <v>-31.5</v>
      </c>
      <c r="I20" s="678"/>
      <c r="J20" s="678"/>
      <c r="K20" s="678"/>
      <c r="L20" s="141"/>
      <c r="M20" s="141"/>
      <c r="N20" s="47"/>
      <c r="P20" s="36"/>
    </row>
    <row r="21" spans="1:16" s="35" customFormat="1">
      <c r="A21" s="750"/>
      <c r="B21" s="271" t="s">
        <v>270</v>
      </c>
      <c r="C21" s="686">
        <v>1.4999999999999999E-2</v>
      </c>
      <c r="D21" s="686">
        <v>1.0999999999999999E-2</v>
      </c>
      <c r="E21" s="695">
        <v>8.9999999999999993E-3</v>
      </c>
      <c r="F21" s="681">
        <v>-0.4</v>
      </c>
      <c r="G21" s="681">
        <v>-0.2</v>
      </c>
      <c r="H21" s="681">
        <v>-0.7</v>
      </c>
      <c r="I21" s="678"/>
      <c r="J21" s="678"/>
      <c r="K21" s="678"/>
      <c r="L21" s="141"/>
      <c r="M21" s="141"/>
      <c r="N21" s="47"/>
      <c r="P21" s="36"/>
    </row>
    <row r="22" spans="1:16" s="35" customFormat="1">
      <c r="A22" s="753" t="s">
        <v>272</v>
      </c>
      <c r="B22" s="636" t="s">
        <v>273</v>
      </c>
      <c r="C22" s="675">
        <v>195235</v>
      </c>
      <c r="D22" s="675">
        <v>238396</v>
      </c>
      <c r="E22" s="696">
        <v>248763</v>
      </c>
      <c r="F22" s="696">
        <v>43161</v>
      </c>
      <c r="G22" s="696">
        <v>10367</v>
      </c>
      <c r="H22" s="696">
        <v>53528</v>
      </c>
      <c r="I22" s="676">
        <v>0.221</v>
      </c>
      <c r="J22" s="676">
        <v>4.2999999999999997E-2</v>
      </c>
      <c r="K22" s="676">
        <v>0.27400000000000002</v>
      </c>
      <c r="L22" s="141"/>
      <c r="M22" s="141"/>
      <c r="N22" s="47"/>
      <c r="P22" s="36"/>
    </row>
    <row r="23" spans="1:16" s="35" customFormat="1">
      <c r="A23" s="753"/>
      <c r="B23" s="636" t="s">
        <v>274</v>
      </c>
      <c r="C23" s="675">
        <v>40670</v>
      </c>
      <c r="D23" s="675">
        <v>61894</v>
      </c>
      <c r="E23" s="696">
        <v>42276</v>
      </c>
      <c r="F23" s="696">
        <v>21224</v>
      </c>
      <c r="G23" s="696">
        <v>-19618</v>
      </c>
      <c r="H23" s="696">
        <v>1606</v>
      </c>
      <c r="I23" s="676">
        <v>0.52200000000000002</v>
      </c>
      <c r="J23" s="676">
        <v>-0.317</v>
      </c>
      <c r="K23" s="676">
        <v>3.9E-2</v>
      </c>
      <c r="L23" s="141"/>
      <c r="M23" s="141"/>
      <c r="N23" s="47"/>
      <c r="P23" s="36"/>
    </row>
    <row r="24" spans="1:16" s="35" customFormat="1">
      <c r="A24" s="753"/>
      <c r="B24" s="636" t="s">
        <v>275</v>
      </c>
      <c r="C24" s="675">
        <v>3400</v>
      </c>
      <c r="D24" s="675">
        <v>4951</v>
      </c>
      <c r="E24" s="696">
        <v>3850</v>
      </c>
      <c r="F24" s="696">
        <v>1551</v>
      </c>
      <c r="G24" s="696">
        <v>-1101</v>
      </c>
      <c r="H24" s="696">
        <v>450</v>
      </c>
      <c r="I24" s="676">
        <v>0.45600000000000002</v>
      </c>
      <c r="J24" s="676">
        <v>-0.222</v>
      </c>
      <c r="K24" s="676">
        <v>0.13200000000000001</v>
      </c>
      <c r="L24" s="141"/>
      <c r="M24" s="141"/>
      <c r="N24" s="47"/>
      <c r="P24" s="36"/>
    </row>
    <row r="25" spans="1:16" s="35" customFormat="1">
      <c r="A25" s="753"/>
      <c r="B25" s="636" t="s">
        <v>276</v>
      </c>
      <c r="C25" s="675">
        <v>10798</v>
      </c>
      <c r="D25" s="675">
        <v>9063</v>
      </c>
      <c r="E25" s="696">
        <v>8018</v>
      </c>
      <c r="F25" s="696">
        <v>-1735</v>
      </c>
      <c r="G25" s="696">
        <v>-1045</v>
      </c>
      <c r="H25" s="696">
        <v>-2780</v>
      </c>
      <c r="I25" s="676">
        <v>-0.161</v>
      </c>
      <c r="J25" s="676">
        <v>-0.115</v>
      </c>
      <c r="K25" s="676">
        <v>-0.25700000000000001</v>
      </c>
      <c r="L25" s="141"/>
      <c r="M25" s="141"/>
      <c r="N25" s="47"/>
      <c r="P25" s="36"/>
    </row>
    <row r="26" spans="1:16" s="35" customFormat="1">
      <c r="A26" s="753"/>
      <c r="B26" s="636" t="s">
        <v>277</v>
      </c>
      <c r="C26" s="675">
        <v>9963</v>
      </c>
      <c r="D26" s="675">
        <v>5885</v>
      </c>
      <c r="E26" s="696">
        <v>2742</v>
      </c>
      <c r="F26" s="696">
        <v>-4078</v>
      </c>
      <c r="G26" s="696">
        <v>-3143</v>
      </c>
      <c r="H26" s="696">
        <v>-7221</v>
      </c>
      <c r="I26" s="676">
        <v>-0.40899999999999997</v>
      </c>
      <c r="J26" s="676">
        <v>-0.53400000000000003</v>
      </c>
      <c r="K26" s="676">
        <v>-0.72499999999999998</v>
      </c>
      <c r="L26" s="141"/>
      <c r="M26" s="141"/>
      <c r="N26" s="47"/>
      <c r="P26" s="36"/>
    </row>
    <row r="27" spans="1:16" s="35" customFormat="1">
      <c r="A27" s="753"/>
      <c r="B27" s="636" t="s">
        <v>278</v>
      </c>
      <c r="C27" s="675">
        <v>2828</v>
      </c>
      <c r="D27" s="675">
        <v>5882</v>
      </c>
      <c r="E27" s="696">
        <v>29610</v>
      </c>
      <c r="F27" s="696">
        <v>3054</v>
      </c>
      <c r="G27" s="696">
        <v>23728</v>
      </c>
      <c r="H27" s="696">
        <v>26782</v>
      </c>
      <c r="I27" s="676">
        <v>1.08</v>
      </c>
      <c r="J27" s="676">
        <v>4.0339999999999998</v>
      </c>
      <c r="K27" s="676">
        <v>9.4700000000000006</v>
      </c>
      <c r="L27" s="141"/>
      <c r="M27" s="141"/>
      <c r="N27" s="47"/>
      <c r="P27" s="36"/>
    </row>
    <row r="28" spans="1:16" s="35" customFormat="1">
      <c r="A28" s="753"/>
      <c r="B28" s="636" t="s">
        <v>279</v>
      </c>
      <c r="C28" s="675">
        <v>607380</v>
      </c>
      <c r="D28" s="675">
        <v>676718</v>
      </c>
      <c r="E28" s="696">
        <v>482820</v>
      </c>
      <c r="F28" s="696">
        <v>69338</v>
      </c>
      <c r="G28" s="696">
        <v>-193898</v>
      </c>
      <c r="H28" s="696">
        <v>-124560</v>
      </c>
      <c r="I28" s="676">
        <v>0.114</v>
      </c>
      <c r="J28" s="676">
        <v>-0.28699999999999998</v>
      </c>
      <c r="K28" s="676">
        <v>-0.20499999999999999</v>
      </c>
      <c r="L28" s="141"/>
      <c r="M28" s="141"/>
      <c r="N28" s="47"/>
      <c r="P28" s="36"/>
    </row>
    <row r="29" spans="1:16" s="31" customFormat="1">
      <c r="A29" s="753"/>
      <c r="B29" s="636" t="s">
        <v>280</v>
      </c>
      <c r="C29" s="675">
        <v>3345</v>
      </c>
      <c r="D29" s="675">
        <v>3255</v>
      </c>
      <c r="E29" s="696">
        <v>1921</v>
      </c>
      <c r="F29" s="696">
        <v>-90</v>
      </c>
      <c r="G29" s="696">
        <v>-1334</v>
      </c>
      <c r="H29" s="696">
        <v>-1424</v>
      </c>
      <c r="I29" s="676">
        <v>-2.7E-2</v>
      </c>
      <c r="J29" s="676">
        <v>-0.41</v>
      </c>
      <c r="K29" s="676">
        <v>-0.42599999999999999</v>
      </c>
      <c r="L29" s="141"/>
      <c r="M29" s="141"/>
      <c r="N29" s="47"/>
      <c r="O29" s="35"/>
      <c r="P29" s="36"/>
    </row>
    <row r="30" spans="1:16" s="35" customFormat="1">
      <c r="A30" s="759" t="s">
        <v>281</v>
      </c>
      <c r="B30" s="760"/>
      <c r="C30" s="679">
        <v>1.43</v>
      </c>
      <c r="D30" s="679">
        <v>1.72</v>
      </c>
      <c r="E30" s="681">
        <v>1.71</v>
      </c>
      <c r="F30" s="681">
        <v>0.3</v>
      </c>
      <c r="G30" s="681">
        <v>0</v>
      </c>
      <c r="H30" s="681">
        <v>0.3</v>
      </c>
      <c r="I30" s="678">
        <v>0.20300000000000001</v>
      </c>
      <c r="J30" s="678">
        <v>-6.0000000000000001E-3</v>
      </c>
      <c r="K30" s="678">
        <v>0.19600000000000001</v>
      </c>
      <c r="L30" s="141"/>
      <c r="M30" s="141"/>
      <c r="N30" s="47"/>
      <c r="P30" s="36"/>
    </row>
    <row r="31" spans="1:16" s="56" customForma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</sheetData>
  <mergeCells count="4">
    <mergeCell ref="A4:A12"/>
    <mergeCell ref="A13:A21"/>
    <mergeCell ref="A22:A29"/>
    <mergeCell ref="A30:B30"/>
  </mergeCells>
  <phoneticPr fontId="20" type="noConversion"/>
  <conditionalFormatting sqref="E1:H1 E31:H1048576">
    <cfRule type="cellIs" dxfId="8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3" firstPageNumber="162" orientation="portrait" useFirstPageNumber="1" r:id="rId1"/>
  <headerFooter alignWithMargins="0">
    <oddFooter>&amp;C&amp;"Arial,Negrito"-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AC50"/>
  <sheetViews>
    <sheetView showGridLines="0" topLeftCell="A13" workbookViewId="0"/>
  </sheetViews>
  <sheetFormatPr defaultColWidth="7.85546875" defaultRowHeight="12.75"/>
  <cols>
    <col min="1" max="1" width="38" style="39" customWidth="1"/>
    <col min="2" max="2" width="38.42578125" style="39" customWidth="1"/>
    <col min="3" max="8" width="15.7109375" style="39" customWidth="1"/>
    <col min="9" max="11" width="15.7109375" style="381" customWidth="1"/>
    <col min="12" max="43" width="15.7109375" style="39" customWidth="1"/>
    <col min="44" max="16384" width="7.85546875" style="39"/>
  </cols>
  <sheetData>
    <row r="1" spans="1:29" s="514" customFormat="1" ht="15.75">
      <c r="A1" s="517" t="s">
        <v>832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29" s="71" customFormat="1"/>
    <row r="3" spans="1:29" s="71" customFormat="1">
      <c r="A3" s="309"/>
      <c r="B3" s="310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 s="71" customFormat="1">
      <c r="A4" s="311"/>
      <c r="B4" s="312"/>
      <c r="C4" s="336" t="s">
        <v>59</v>
      </c>
      <c r="D4" s="336" t="s">
        <v>17</v>
      </c>
      <c r="E4" s="336" t="s">
        <v>60</v>
      </c>
      <c r="F4" s="336" t="s">
        <v>61</v>
      </c>
      <c r="G4" s="336" t="s">
        <v>62</v>
      </c>
      <c r="H4" s="336" t="s">
        <v>63</v>
      </c>
      <c r="I4" s="336" t="s">
        <v>64</v>
      </c>
      <c r="J4" s="336" t="s">
        <v>65</v>
      </c>
      <c r="K4" s="336" t="s">
        <v>66</v>
      </c>
      <c r="L4" s="336" t="s">
        <v>59</v>
      </c>
      <c r="M4" s="336" t="s">
        <v>17</v>
      </c>
      <c r="N4" s="336" t="s">
        <v>60</v>
      </c>
      <c r="O4" s="336" t="s">
        <v>61</v>
      </c>
      <c r="P4" s="336" t="s">
        <v>62</v>
      </c>
      <c r="Q4" s="336" t="s">
        <v>63</v>
      </c>
      <c r="R4" s="336" t="s">
        <v>64</v>
      </c>
      <c r="S4" s="336" t="s">
        <v>65</v>
      </c>
      <c r="T4" s="336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 s="71" customFormat="1">
      <c r="A5" s="777" t="s">
        <v>428</v>
      </c>
      <c r="B5" s="777"/>
      <c r="C5" s="306">
        <v>171</v>
      </c>
      <c r="D5" s="306">
        <v>2535</v>
      </c>
      <c r="E5" s="306">
        <v>1572</v>
      </c>
      <c r="F5" s="306">
        <v>515</v>
      </c>
      <c r="G5" s="306">
        <v>730</v>
      </c>
      <c r="H5" s="306">
        <v>524</v>
      </c>
      <c r="I5" s="306">
        <v>533</v>
      </c>
      <c r="J5" s="306">
        <v>214</v>
      </c>
      <c r="K5" s="306">
        <v>49</v>
      </c>
      <c r="L5" s="306">
        <v>85</v>
      </c>
      <c r="M5" s="306">
        <v>1637</v>
      </c>
      <c r="N5" s="306">
        <v>909</v>
      </c>
      <c r="O5" s="306">
        <v>365</v>
      </c>
      <c r="P5" s="306">
        <v>438</v>
      </c>
      <c r="Q5" s="306">
        <v>357</v>
      </c>
      <c r="R5" s="306">
        <v>347</v>
      </c>
      <c r="S5" s="306">
        <v>84</v>
      </c>
      <c r="T5" s="306">
        <v>39</v>
      </c>
      <c r="U5" s="306">
        <v>43</v>
      </c>
      <c r="V5" s="306">
        <v>601</v>
      </c>
      <c r="W5" s="306">
        <v>328</v>
      </c>
      <c r="X5" s="306">
        <v>170</v>
      </c>
      <c r="Y5" s="306">
        <v>243</v>
      </c>
      <c r="Z5" s="306">
        <v>160</v>
      </c>
      <c r="AA5" s="306">
        <v>149</v>
      </c>
      <c r="AB5" s="306">
        <v>72</v>
      </c>
      <c r="AC5" s="306">
        <v>23</v>
      </c>
    </row>
    <row r="6" spans="1:29" s="71" customFormat="1">
      <c r="A6" s="776" t="s">
        <v>429</v>
      </c>
      <c r="B6" s="776"/>
      <c r="C6" s="319">
        <v>200</v>
      </c>
      <c r="D6" s="319">
        <v>4172</v>
      </c>
      <c r="E6" s="319">
        <v>2413</v>
      </c>
      <c r="F6" s="319">
        <v>678</v>
      </c>
      <c r="G6" s="319">
        <v>937</v>
      </c>
      <c r="H6" s="319">
        <v>594</v>
      </c>
      <c r="I6" s="319">
        <v>664</v>
      </c>
      <c r="J6" s="319">
        <v>239</v>
      </c>
      <c r="K6" s="319">
        <v>66</v>
      </c>
      <c r="L6" s="319">
        <v>112</v>
      </c>
      <c r="M6" s="319">
        <v>2438</v>
      </c>
      <c r="N6" s="319">
        <v>1233</v>
      </c>
      <c r="O6" s="319">
        <v>485</v>
      </c>
      <c r="P6" s="319">
        <v>561</v>
      </c>
      <c r="Q6" s="319">
        <v>415</v>
      </c>
      <c r="R6" s="319">
        <v>494</v>
      </c>
      <c r="S6" s="319">
        <v>101</v>
      </c>
      <c r="T6" s="319">
        <v>46</v>
      </c>
      <c r="U6" s="319">
        <v>62</v>
      </c>
      <c r="V6" s="319">
        <v>975</v>
      </c>
      <c r="W6" s="319">
        <v>607</v>
      </c>
      <c r="X6" s="319">
        <v>243</v>
      </c>
      <c r="Y6" s="319">
        <v>297</v>
      </c>
      <c r="Z6" s="319">
        <v>195</v>
      </c>
      <c r="AA6" s="319">
        <v>245</v>
      </c>
      <c r="AB6" s="319">
        <v>94</v>
      </c>
      <c r="AC6" s="319">
        <v>24</v>
      </c>
    </row>
    <row r="7" spans="1:29" s="71" customFormat="1">
      <c r="A7" s="777" t="s">
        <v>430</v>
      </c>
      <c r="B7" s="777"/>
      <c r="C7" s="306">
        <v>160</v>
      </c>
      <c r="D7" s="306">
        <v>3338</v>
      </c>
      <c r="E7" s="306">
        <v>1930</v>
      </c>
      <c r="F7" s="306">
        <v>542</v>
      </c>
      <c r="G7" s="306">
        <v>750</v>
      </c>
      <c r="H7" s="306">
        <v>475</v>
      </c>
      <c r="I7" s="306">
        <v>531</v>
      </c>
      <c r="J7" s="306">
        <v>191</v>
      </c>
      <c r="K7" s="306">
        <v>53</v>
      </c>
      <c r="L7" s="306">
        <v>90</v>
      </c>
      <c r="M7" s="306">
        <v>1950</v>
      </c>
      <c r="N7" s="306">
        <v>986</v>
      </c>
      <c r="O7" s="306">
        <v>388</v>
      </c>
      <c r="P7" s="306">
        <v>449</v>
      </c>
      <c r="Q7" s="306">
        <v>332</v>
      </c>
      <c r="R7" s="306">
        <v>395</v>
      </c>
      <c r="S7" s="306">
        <v>81</v>
      </c>
      <c r="T7" s="306">
        <v>37</v>
      </c>
      <c r="U7" s="329">
        <v>50</v>
      </c>
      <c r="V7" s="329">
        <v>780</v>
      </c>
      <c r="W7" s="329">
        <v>486</v>
      </c>
      <c r="X7" s="329">
        <v>194</v>
      </c>
      <c r="Y7" s="329">
        <v>238</v>
      </c>
      <c r="Z7" s="329">
        <v>156</v>
      </c>
      <c r="AA7" s="329">
        <v>196</v>
      </c>
      <c r="AB7" s="329">
        <v>75</v>
      </c>
      <c r="AC7" s="329">
        <v>19</v>
      </c>
    </row>
    <row r="8" spans="1:29" s="71" customFormat="1">
      <c r="A8" s="776" t="s">
        <v>431</v>
      </c>
      <c r="B8" s="776"/>
      <c r="C8" s="334">
        <f>C6/C5</f>
        <v>1.1695906432748537</v>
      </c>
      <c r="D8" s="334">
        <f t="shared" ref="D8:AC8" si="0">D6/D5</f>
        <v>1.6457593688362919</v>
      </c>
      <c r="E8" s="334">
        <f t="shared" si="0"/>
        <v>1.5349872773536897</v>
      </c>
      <c r="F8" s="334">
        <f t="shared" si="0"/>
        <v>1.3165048543689319</v>
      </c>
      <c r="G8" s="334">
        <f t="shared" si="0"/>
        <v>1.2835616438356163</v>
      </c>
      <c r="H8" s="334">
        <f t="shared" si="0"/>
        <v>1.133587786259542</v>
      </c>
      <c r="I8" s="334">
        <f t="shared" si="0"/>
        <v>1.2457786116322702</v>
      </c>
      <c r="J8" s="334">
        <f t="shared" si="0"/>
        <v>1.1168224299065421</v>
      </c>
      <c r="K8" s="334">
        <f t="shared" si="0"/>
        <v>1.346938775510204</v>
      </c>
      <c r="L8" s="334">
        <f t="shared" si="0"/>
        <v>1.3176470588235294</v>
      </c>
      <c r="M8" s="334">
        <f t="shared" si="0"/>
        <v>1.4893097128894319</v>
      </c>
      <c r="N8" s="334">
        <f t="shared" si="0"/>
        <v>1.3564356435643565</v>
      </c>
      <c r="O8" s="334">
        <f t="shared" si="0"/>
        <v>1.3287671232876712</v>
      </c>
      <c r="P8" s="334">
        <f t="shared" si="0"/>
        <v>1.2808219178082192</v>
      </c>
      <c r="Q8" s="334">
        <f t="shared" si="0"/>
        <v>1.1624649859943978</v>
      </c>
      <c r="R8" s="334">
        <f t="shared" si="0"/>
        <v>1.4236311239193085</v>
      </c>
      <c r="S8" s="334">
        <f t="shared" si="0"/>
        <v>1.2023809523809523</v>
      </c>
      <c r="T8" s="334">
        <f t="shared" si="0"/>
        <v>1.1794871794871795</v>
      </c>
      <c r="U8" s="334">
        <f t="shared" si="0"/>
        <v>1.441860465116279</v>
      </c>
      <c r="V8" s="334">
        <f t="shared" si="0"/>
        <v>1.622296173044925</v>
      </c>
      <c r="W8" s="334">
        <f t="shared" si="0"/>
        <v>1.850609756097561</v>
      </c>
      <c r="X8" s="334">
        <f t="shared" si="0"/>
        <v>1.4294117647058824</v>
      </c>
      <c r="Y8" s="334">
        <f t="shared" si="0"/>
        <v>1.2222222222222223</v>
      </c>
      <c r="Z8" s="334">
        <f t="shared" si="0"/>
        <v>1.21875</v>
      </c>
      <c r="AA8" s="334">
        <f t="shared" si="0"/>
        <v>1.6442953020134228</v>
      </c>
      <c r="AB8" s="334">
        <f t="shared" si="0"/>
        <v>1.3055555555555556</v>
      </c>
      <c r="AC8" s="334">
        <f t="shared" si="0"/>
        <v>1.0434782608695652</v>
      </c>
    </row>
    <row r="9" spans="1:29" s="71" customFormat="1">
      <c r="A9" s="777" t="s">
        <v>432</v>
      </c>
      <c r="B9" s="777"/>
      <c r="C9" s="335">
        <f>C7/C5</f>
        <v>0.93567251461988299</v>
      </c>
      <c r="D9" s="335">
        <f t="shared" ref="D9:AC9" si="1">D7/D5</f>
        <v>1.3167652859960552</v>
      </c>
      <c r="E9" s="335">
        <f t="shared" si="1"/>
        <v>1.227735368956743</v>
      </c>
      <c r="F9" s="335">
        <f t="shared" si="1"/>
        <v>1.0524271844660193</v>
      </c>
      <c r="G9" s="335">
        <f t="shared" si="1"/>
        <v>1.0273972602739727</v>
      </c>
      <c r="H9" s="335">
        <f t="shared" si="1"/>
        <v>0.90648854961832059</v>
      </c>
      <c r="I9" s="335">
        <f t="shared" si="1"/>
        <v>0.99624765478424016</v>
      </c>
      <c r="J9" s="335">
        <f t="shared" si="1"/>
        <v>0.89252336448598135</v>
      </c>
      <c r="K9" s="335">
        <f t="shared" si="1"/>
        <v>1.0816326530612246</v>
      </c>
      <c r="L9" s="335">
        <f t="shared" si="1"/>
        <v>1.0588235294117647</v>
      </c>
      <c r="M9" s="335">
        <f t="shared" si="1"/>
        <v>1.1912034208918754</v>
      </c>
      <c r="N9" s="335">
        <f t="shared" si="1"/>
        <v>1.0847084708470847</v>
      </c>
      <c r="O9" s="335">
        <f t="shared" si="1"/>
        <v>1.0630136986301371</v>
      </c>
      <c r="P9" s="335">
        <f t="shared" si="1"/>
        <v>1.0251141552511416</v>
      </c>
      <c r="Q9" s="335">
        <f t="shared" si="1"/>
        <v>0.92997198879551823</v>
      </c>
      <c r="R9" s="335">
        <f t="shared" si="1"/>
        <v>1.138328530259366</v>
      </c>
      <c r="S9" s="335">
        <f t="shared" si="1"/>
        <v>0.9642857142857143</v>
      </c>
      <c r="T9" s="335">
        <f t="shared" si="1"/>
        <v>0.94871794871794868</v>
      </c>
      <c r="U9" s="335">
        <f t="shared" si="1"/>
        <v>1.1627906976744187</v>
      </c>
      <c r="V9" s="335">
        <f t="shared" si="1"/>
        <v>1.2978369384359401</v>
      </c>
      <c r="W9" s="335">
        <f t="shared" si="1"/>
        <v>1.4817073170731707</v>
      </c>
      <c r="X9" s="335">
        <f t="shared" si="1"/>
        <v>1.1411764705882352</v>
      </c>
      <c r="Y9" s="335">
        <f t="shared" si="1"/>
        <v>0.97942386831275718</v>
      </c>
      <c r="Z9" s="335">
        <f t="shared" si="1"/>
        <v>0.97499999999999998</v>
      </c>
      <c r="AA9" s="335">
        <f t="shared" si="1"/>
        <v>1.3154362416107384</v>
      </c>
      <c r="AB9" s="335">
        <f t="shared" si="1"/>
        <v>1.0416666666666667</v>
      </c>
      <c r="AC9" s="335">
        <f t="shared" si="1"/>
        <v>0.82608695652173914</v>
      </c>
    </row>
    <row r="10" spans="1:29" s="71" customFormat="1">
      <c r="A10" s="776" t="s">
        <v>433</v>
      </c>
      <c r="B10" s="776"/>
      <c r="C10" s="319">
        <v>93</v>
      </c>
      <c r="D10" s="319">
        <v>2367</v>
      </c>
      <c r="E10" s="319">
        <v>821</v>
      </c>
      <c r="F10" s="319">
        <v>248</v>
      </c>
      <c r="G10" s="319">
        <v>415</v>
      </c>
      <c r="H10" s="319">
        <v>317</v>
      </c>
      <c r="I10" s="319">
        <v>328</v>
      </c>
      <c r="J10" s="319">
        <v>68</v>
      </c>
      <c r="K10" s="319">
        <v>30</v>
      </c>
      <c r="L10" s="319">
        <v>69</v>
      </c>
      <c r="M10" s="319">
        <v>1546</v>
      </c>
      <c r="N10" s="319">
        <v>503</v>
      </c>
      <c r="O10" s="319">
        <v>207</v>
      </c>
      <c r="P10" s="319">
        <v>291</v>
      </c>
      <c r="Q10" s="319">
        <v>242</v>
      </c>
      <c r="R10" s="319">
        <v>249</v>
      </c>
      <c r="S10" s="319">
        <v>47</v>
      </c>
      <c r="T10" s="319">
        <v>27</v>
      </c>
      <c r="U10" s="319">
        <v>41</v>
      </c>
      <c r="V10" s="319">
        <v>568</v>
      </c>
      <c r="W10" s="319">
        <v>235</v>
      </c>
      <c r="X10" s="319">
        <v>116</v>
      </c>
      <c r="Y10" s="319">
        <v>182</v>
      </c>
      <c r="Z10" s="319">
        <v>114</v>
      </c>
      <c r="AA10" s="319">
        <v>127</v>
      </c>
      <c r="AB10" s="319">
        <v>57</v>
      </c>
      <c r="AC10" s="319">
        <v>21</v>
      </c>
    </row>
    <row r="11" spans="1:29" s="71" customFormat="1">
      <c r="A11" s="777" t="s">
        <v>434</v>
      </c>
      <c r="B11" s="777"/>
      <c r="C11" s="306">
        <v>112</v>
      </c>
      <c r="D11" s="306">
        <v>3943</v>
      </c>
      <c r="E11" s="306">
        <v>935</v>
      </c>
      <c r="F11" s="306">
        <v>291</v>
      </c>
      <c r="G11" s="306">
        <v>464</v>
      </c>
      <c r="H11" s="306">
        <v>348</v>
      </c>
      <c r="I11" s="306">
        <v>390</v>
      </c>
      <c r="J11" s="306">
        <v>74</v>
      </c>
      <c r="K11" s="306">
        <v>33</v>
      </c>
      <c r="L11" s="306">
        <v>93</v>
      </c>
      <c r="M11" s="306">
        <v>2314</v>
      </c>
      <c r="N11" s="306">
        <v>653</v>
      </c>
      <c r="O11" s="306">
        <v>250</v>
      </c>
      <c r="P11" s="306">
        <v>327</v>
      </c>
      <c r="Q11" s="306">
        <v>277</v>
      </c>
      <c r="R11" s="306">
        <v>362</v>
      </c>
      <c r="S11" s="306">
        <v>59</v>
      </c>
      <c r="T11" s="306">
        <v>28</v>
      </c>
      <c r="U11" s="306">
        <v>59</v>
      </c>
      <c r="V11" s="306">
        <v>894</v>
      </c>
      <c r="W11" s="306">
        <v>437</v>
      </c>
      <c r="X11" s="306">
        <v>155</v>
      </c>
      <c r="Y11" s="306">
        <v>214</v>
      </c>
      <c r="Z11" s="306">
        <v>137</v>
      </c>
      <c r="AA11" s="306">
        <v>209</v>
      </c>
      <c r="AB11" s="306">
        <v>70</v>
      </c>
      <c r="AC11" s="306">
        <v>21</v>
      </c>
    </row>
    <row r="12" spans="1:29" s="71" customFormat="1">
      <c r="A12" s="776" t="s">
        <v>555</v>
      </c>
      <c r="B12" s="776"/>
      <c r="C12" s="334">
        <f>C11/C10</f>
        <v>1.2043010752688172</v>
      </c>
      <c r="D12" s="334">
        <f t="shared" ref="D12:AC12" si="2">D11/D10</f>
        <v>1.665821715251373</v>
      </c>
      <c r="E12" s="334">
        <f t="shared" si="2"/>
        <v>1.1388550548112057</v>
      </c>
      <c r="F12" s="334">
        <f t="shared" si="2"/>
        <v>1.1733870967741935</v>
      </c>
      <c r="G12" s="334">
        <f t="shared" si="2"/>
        <v>1.1180722891566266</v>
      </c>
      <c r="H12" s="334">
        <f t="shared" si="2"/>
        <v>1.0977917981072556</v>
      </c>
      <c r="I12" s="334">
        <f t="shared" si="2"/>
        <v>1.1890243902439024</v>
      </c>
      <c r="J12" s="334">
        <f t="shared" si="2"/>
        <v>1.088235294117647</v>
      </c>
      <c r="K12" s="334">
        <f t="shared" si="2"/>
        <v>1.1000000000000001</v>
      </c>
      <c r="L12" s="334">
        <f t="shared" si="2"/>
        <v>1.3478260869565217</v>
      </c>
      <c r="M12" s="334">
        <f t="shared" si="2"/>
        <v>1.4967658473479948</v>
      </c>
      <c r="N12" s="334">
        <f t="shared" si="2"/>
        <v>1.2982107355864811</v>
      </c>
      <c r="O12" s="334">
        <f t="shared" si="2"/>
        <v>1.2077294685990339</v>
      </c>
      <c r="P12" s="334">
        <f t="shared" si="2"/>
        <v>1.1237113402061856</v>
      </c>
      <c r="Q12" s="334">
        <f t="shared" si="2"/>
        <v>1.1446280991735538</v>
      </c>
      <c r="R12" s="334">
        <f t="shared" si="2"/>
        <v>1.4538152610441768</v>
      </c>
      <c r="S12" s="334">
        <f t="shared" si="2"/>
        <v>1.2553191489361701</v>
      </c>
      <c r="T12" s="334">
        <f t="shared" si="2"/>
        <v>1.037037037037037</v>
      </c>
      <c r="U12" s="334">
        <f t="shared" si="2"/>
        <v>1.4390243902439024</v>
      </c>
      <c r="V12" s="334">
        <f t="shared" si="2"/>
        <v>1.573943661971831</v>
      </c>
      <c r="W12" s="334">
        <f t="shared" si="2"/>
        <v>1.8595744680851063</v>
      </c>
      <c r="X12" s="334">
        <f t="shared" si="2"/>
        <v>1.3362068965517242</v>
      </c>
      <c r="Y12" s="334">
        <f t="shared" si="2"/>
        <v>1.1758241758241759</v>
      </c>
      <c r="Z12" s="334">
        <f t="shared" si="2"/>
        <v>1.2017543859649122</v>
      </c>
      <c r="AA12" s="334">
        <f t="shared" si="2"/>
        <v>1.6456692913385826</v>
      </c>
      <c r="AB12" s="334">
        <f t="shared" si="2"/>
        <v>1.2280701754385965</v>
      </c>
      <c r="AC12" s="334">
        <f t="shared" si="2"/>
        <v>1</v>
      </c>
    </row>
    <row r="13" spans="1:29" s="71" customFormat="1">
      <c r="A13" s="777" t="s">
        <v>436</v>
      </c>
      <c r="B13" s="301" t="s">
        <v>437</v>
      </c>
      <c r="C13" s="324">
        <f>C11/C6</f>
        <v>0.56000000000000005</v>
      </c>
      <c r="D13" s="324">
        <f t="shared" ref="D13:AC13" si="3">D11/D6</f>
        <v>0.94511025886864808</v>
      </c>
      <c r="E13" s="324">
        <f t="shared" si="3"/>
        <v>0.38748445917944468</v>
      </c>
      <c r="F13" s="324">
        <f t="shared" si="3"/>
        <v>0.42920353982300885</v>
      </c>
      <c r="G13" s="324">
        <f t="shared" si="3"/>
        <v>0.49519743863393811</v>
      </c>
      <c r="H13" s="324">
        <f t="shared" si="3"/>
        <v>0.58585858585858586</v>
      </c>
      <c r="I13" s="324">
        <f t="shared" si="3"/>
        <v>0.58734939759036142</v>
      </c>
      <c r="J13" s="324">
        <f t="shared" si="3"/>
        <v>0.30962343096234307</v>
      </c>
      <c r="K13" s="324">
        <f t="shared" si="3"/>
        <v>0.5</v>
      </c>
      <c r="L13" s="324">
        <f t="shared" si="3"/>
        <v>0.8303571428571429</v>
      </c>
      <c r="M13" s="324">
        <f t="shared" si="3"/>
        <v>0.94913863822805578</v>
      </c>
      <c r="N13" s="324">
        <f t="shared" si="3"/>
        <v>0.52960259529602594</v>
      </c>
      <c r="O13" s="324">
        <f t="shared" si="3"/>
        <v>0.51546391752577314</v>
      </c>
      <c r="P13" s="324">
        <f t="shared" si="3"/>
        <v>0.58288770053475936</v>
      </c>
      <c r="Q13" s="324">
        <f t="shared" si="3"/>
        <v>0.66746987951807224</v>
      </c>
      <c r="R13" s="324">
        <f t="shared" si="3"/>
        <v>0.73279352226720651</v>
      </c>
      <c r="S13" s="324">
        <f t="shared" si="3"/>
        <v>0.58415841584158412</v>
      </c>
      <c r="T13" s="324">
        <f t="shared" si="3"/>
        <v>0.60869565217391308</v>
      </c>
      <c r="U13" s="324">
        <f t="shared" si="3"/>
        <v>0.95161290322580649</v>
      </c>
      <c r="V13" s="324">
        <f t="shared" si="3"/>
        <v>0.91692307692307695</v>
      </c>
      <c r="W13" s="324">
        <f t="shared" si="3"/>
        <v>0.71993410214168041</v>
      </c>
      <c r="X13" s="324">
        <f t="shared" si="3"/>
        <v>0.63786008230452673</v>
      </c>
      <c r="Y13" s="324">
        <f t="shared" si="3"/>
        <v>0.72053872053872059</v>
      </c>
      <c r="Z13" s="324">
        <f t="shared" si="3"/>
        <v>0.70256410256410251</v>
      </c>
      <c r="AA13" s="324">
        <f t="shared" si="3"/>
        <v>0.85306122448979593</v>
      </c>
      <c r="AB13" s="324">
        <f t="shared" si="3"/>
        <v>0.74468085106382975</v>
      </c>
      <c r="AC13" s="324">
        <f t="shared" si="3"/>
        <v>0.875</v>
      </c>
    </row>
    <row r="14" spans="1:29" s="71" customFormat="1">
      <c r="A14" s="777"/>
      <c r="B14" s="301" t="s">
        <v>438</v>
      </c>
      <c r="C14" s="324">
        <f>C10/C5</f>
        <v>0.54385964912280704</v>
      </c>
      <c r="D14" s="324">
        <f t="shared" ref="D14:AC14" si="4">D10/D5</f>
        <v>0.93372781065088761</v>
      </c>
      <c r="E14" s="324">
        <f t="shared" si="4"/>
        <v>0.52226463104325704</v>
      </c>
      <c r="F14" s="324">
        <f t="shared" si="4"/>
        <v>0.48155339805825242</v>
      </c>
      <c r="G14" s="324">
        <f t="shared" si="4"/>
        <v>0.56849315068493156</v>
      </c>
      <c r="H14" s="324">
        <f t="shared" si="4"/>
        <v>0.60496183206106868</v>
      </c>
      <c r="I14" s="324">
        <f t="shared" si="4"/>
        <v>0.61538461538461542</v>
      </c>
      <c r="J14" s="324">
        <f t="shared" si="4"/>
        <v>0.31775700934579437</v>
      </c>
      <c r="K14" s="324">
        <f t="shared" si="4"/>
        <v>0.61224489795918369</v>
      </c>
      <c r="L14" s="324">
        <f t="shared" si="4"/>
        <v>0.81176470588235294</v>
      </c>
      <c r="M14" s="324">
        <f t="shared" si="4"/>
        <v>0.94441050702504581</v>
      </c>
      <c r="N14" s="324">
        <f t="shared" si="4"/>
        <v>0.55335533553355332</v>
      </c>
      <c r="O14" s="324">
        <f t="shared" si="4"/>
        <v>0.56712328767123288</v>
      </c>
      <c r="P14" s="324">
        <f t="shared" si="4"/>
        <v>0.66438356164383561</v>
      </c>
      <c r="Q14" s="324">
        <f t="shared" si="4"/>
        <v>0.67787114845938379</v>
      </c>
      <c r="R14" s="324">
        <f t="shared" si="4"/>
        <v>0.71757925072046114</v>
      </c>
      <c r="S14" s="324">
        <f t="shared" si="4"/>
        <v>0.55952380952380953</v>
      </c>
      <c r="T14" s="324">
        <f t="shared" si="4"/>
        <v>0.69230769230769229</v>
      </c>
      <c r="U14" s="324">
        <f t="shared" si="4"/>
        <v>0.95348837209302328</v>
      </c>
      <c r="V14" s="324">
        <f t="shared" si="4"/>
        <v>0.94509151414309489</v>
      </c>
      <c r="W14" s="324">
        <f t="shared" si="4"/>
        <v>0.71646341463414631</v>
      </c>
      <c r="X14" s="324">
        <f t="shared" si="4"/>
        <v>0.68235294117647061</v>
      </c>
      <c r="Y14" s="324">
        <f t="shared" si="4"/>
        <v>0.74897119341563789</v>
      </c>
      <c r="Z14" s="324">
        <f t="shared" si="4"/>
        <v>0.71250000000000002</v>
      </c>
      <c r="AA14" s="324">
        <f t="shared" si="4"/>
        <v>0.8523489932885906</v>
      </c>
      <c r="AB14" s="324">
        <f t="shared" si="4"/>
        <v>0.79166666666666663</v>
      </c>
      <c r="AC14" s="324">
        <f t="shared" si="4"/>
        <v>0.91304347826086951</v>
      </c>
    </row>
    <row r="15" spans="1:29" s="71" customFormat="1">
      <c r="A15" s="778" t="s">
        <v>439</v>
      </c>
      <c r="B15" s="303" t="s">
        <v>7</v>
      </c>
      <c r="C15" s="319">
        <v>200</v>
      </c>
      <c r="D15" s="319">
        <v>4172</v>
      </c>
      <c r="E15" s="319">
        <v>2413</v>
      </c>
      <c r="F15" s="319">
        <v>678</v>
      </c>
      <c r="G15" s="319">
        <v>937</v>
      </c>
      <c r="H15" s="319">
        <v>594</v>
      </c>
      <c r="I15" s="319">
        <v>664</v>
      </c>
      <c r="J15" s="319">
        <v>239</v>
      </c>
      <c r="K15" s="319">
        <v>66</v>
      </c>
      <c r="L15" s="319">
        <v>112</v>
      </c>
      <c r="M15" s="319">
        <v>2438</v>
      </c>
      <c r="N15" s="319">
        <v>1233</v>
      </c>
      <c r="O15" s="319">
        <v>485</v>
      </c>
      <c r="P15" s="319">
        <v>561</v>
      </c>
      <c r="Q15" s="319">
        <v>415</v>
      </c>
      <c r="R15" s="319">
        <v>494</v>
      </c>
      <c r="S15" s="319">
        <v>101</v>
      </c>
      <c r="T15" s="319">
        <v>46</v>
      </c>
      <c r="U15" s="319">
        <v>62</v>
      </c>
      <c r="V15" s="319">
        <v>975</v>
      </c>
      <c r="W15" s="319">
        <v>607</v>
      </c>
      <c r="X15" s="319">
        <v>243</v>
      </c>
      <c r="Y15" s="319">
        <v>297</v>
      </c>
      <c r="Z15" s="319">
        <v>195</v>
      </c>
      <c r="AA15" s="319">
        <v>245</v>
      </c>
      <c r="AB15" s="319">
        <v>94</v>
      </c>
      <c r="AC15" s="319">
        <v>24</v>
      </c>
    </row>
    <row r="16" spans="1:29" s="71" customFormat="1">
      <c r="A16" s="778"/>
      <c r="B16" s="304" t="s">
        <v>440</v>
      </c>
      <c r="C16" s="319">
        <v>112</v>
      </c>
      <c r="D16" s="319">
        <v>3943</v>
      </c>
      <c r="E16" s="319">
        <v>935</v>
      </c>
      <c r="F16" s="319">
        <v>291</v>
      </c>
      <c r="G16" s="319">
        <v>464</v>
      </c>
      <c r="H16" s="319">
        <v>348</v>
      </c>
      <c r="I16" s="319">
        <v>390</v>
      </c>
      <c r="J16" s="319">
        <v>74</v>
      </c>
      <c r="K16" s="319">
        <v>33</v>
      </c>
      <c r="L16" s="319">
        <v>93</v>
      </c>
      <c r="M16" s="319">
        <v>2314</v>
      </c>
      <c r="N16" s="319">
        <v>653</v>
      </c>
      <c r="O16" s="319">
        <v>250</v>
      </c>
      <c r="P16" s="319">
        <v>327</v>
      </c>
      <c r="Q16" s="319">
        <v>277</v>
      </c>
      <c r="R16" s="319">
        <v>362</v>
      </c>
      <c r="S16" s="319">
        <v>59</v>
      </c>
      <c r="T16" s="319">
        <v>28</v>
      </c>
      <c r="U16" s="319">
        <v>59</v>
      </c>
      <c r="V16" s="319">
        <v>894</v>
      </c>
      <c r="W16" s="319">
        <v>437</v>
      </c>
      <c r="X16" s="319">
        <v>155</v>
      </c>
      <c r="Y16" s="319">
        <v>214</v>
      </c>
      <c r="Z16" s="319">
        <v>137</v>
      </c>
      <c r="AA16" s="319">
        <v>209</v>
      </c>
      <c r="AB16" s="319">
        <v>70</v>
      </c>
      <c r="AC16" s="319">
        <v>21</v>
      </c>
    </row>
    <row r="17" spans="1:29" s="71" customFormat="1">
      <c r="A17" s="778"/>
      <c r="B17" s="304" t="s">
        <v>441</v>
      </c>
      <c r="C17" s="320">
        <v>88</v>
      </c>
      <c r="D17" s="320">
        <v>229</v>
      </c>
      <c r="E17" s="320">
        <v>1478</v>
      </c>
      <c r="F17" s="320">
        <v>387</v>
      </c>
      <c r="G17" s="320">
        <v>473</v>
      </c>
      <c r="H17" s="320">
        <v>246</v>
      </c>
      <c r="I17" s="320">
        <v>274</v>
      </c>
      <c r="J17" s="320">
        <v>165</v>
      </c>
      <c r="K17" s="320">
        <v>33</v>
      </c>
      <c r="L17" s="319">
        <v>19</v>
      </c>
      <c r="M17" s="319">
        <v>124</v>
      </c>
      <c r="N17" s="319">
        <v>580</v>
      </c>
      <c r="O17" s="319">
        <v>235</v>
      </c>
      <c r="P17" s="319">
        <v>234</v>
      </c>
      <c r="Q17" s="319">
        <v>138</v>
      </c>
      <c r="R17" s="319">
        <v>132</v>
      </c>
      <c r="S17" s="319">
        <v>42</v>
      </c>
      <c r="T17" s="319">
        <v>18</v>
      </c>
      <c r="U17" s="319">
        <v>3</v>
      </c>
      <c r="V17" s="319">
        <v>81</v>
      </c>
      <c r="W17" s="319">
        <v>170</v>
      </c>
      <c r="X17" s="319">
        <v>88</v>
      </c>
      <c r="Y17" s="319">
        <v>83</v>
      </c>
      <c r="Z17" s="319">
        <v>58</v>
      </c>
      <c r="AA17" s="319">
        <v>36</v>
      </c>
      <c r="AB17" s="319">
        <v>24</v>
      </c>
      <c r="AC17" s="319">
        <v>3</v>
      </c>
    </row>
    <row r="18" spans="1:29" s="71" customFormat="1">
      <c r="A18" s="779" t="s">
        <v>442</v>
      </c>
      <c r="B18" s="301" t="s">
        <v>7</v>
      </c>
      <c r="C18" s="306">
        <v>171</v>
      </c>
      <c r="D18" s="306">
        <v>2535</v>
      </c>
      <c r="E18" s="306">
        <v>1572</v>
      </c>
      <c r="F18" s="306">
        <v>515</v>
      </c>
      <c r="G18" s="306">
        <v>730</v>
      </c>
      <c r="H18" s="306">
        <v>524</v>
      </c>
      <c r="I18" s="306">
        <v>533</v>
      </c>
      <c r="J18" s="306">
        <v>214</v>
      </c>
      <c r="K18" s="306">
        <v>49</v>
      </c>
      <c r="L18" s="306">
        <v>85</v>
      </c>
      <c r="M18" s="306">
        <v>1637</v>
      </c>
      <c r="N18" s="306">
        <v>909</v>
      </c>
      <c r="O18" s="306">
        <v>365</v>
      </c>
      <c r="P18" s="306">
        <v>438</v>
      </c>
      <c r="Q18" s="306">
        <v>357</v>
      </c>
      <c r="R18" s="306">
        <v>347</v>
      </c>
      <c r="S18" s="306">
        <v>84</v>
      </c>
      <c r="T18" s="306">
        <v>39</v>
      </c>
      <c r="U18" s="306">
        <v>43</v>
      </c>
      <c r="V18" s="306">
        <v>601</v>
      </c>
      <c r="W18" s="306">
        <v>328</v>
      </c>
      <c r="X18" s="306">
        <v>170</v>
      </c>
      <c r="Y18" s="306">
        <v>243</v>
      </c>
      <c r="Z18" s="306">
        <v>160</v>
      </c>
      <c r="AA18" s="306">
        <v>149</v>
      </c>
      <c r="AB18" s="306">
        <v>72</v>
      </c>
      <c r="AC18" s="306">
        <v>23</v>
      </c>
    </row>
    <row r="19" spans="1:29" s="71" customFormat="1">
      <c r="A19" s="779"/>
      <c r="B19" s="326" t="s">
        <v>440</v>
      </c>
      <c r="C19" s="306">
        <v>93</v>
      </c>
      <c r="D19" s="306">
        <v>2367</v>
      </c>
      <c r="E19" s="306">
        <v>821</v>
      </c>
      <c r="F19" s="306">
        <v>248</v>
      </c>
      <c r="G19" s="306">
        <v>415</v>
      </c>
      <c r="H19" s="306">
        <v>317</v>
      </c>
      <c r="I19" s="306">
        <v>328</v>
      </c>
      <c r="J19" s="306">
        <v>68</v>
      </c>
      <c r="K19" s="306">
        <v>30</v>
      </c>
      <c r="L19" s="306">
        <v>69</v>
      </c>
      <c r="M19" s="306">
        <v>1546</v>
      </c>
      <c r="N19" s="306">
        <v>503</v>
      </c>
      <c r="O19" s="306">
        <v>207</v>
      </c>
      <c r="P19" s="306">
        <v>291</v>
      </c>
      <c r="Q19" s="306">
        <v>242</v>
      </c>
      <c r="R19" s="306">
        <v>249</v>
      </c>
      <c r="S19" s="306">
        <v>47</v>
      </c>
      <c r="T19" s="306">
        <v>27</v>
      </c>
      <c r="U19" s="306">
        <v>41</v>
      </c>
      <c r="V19" s="306">
        <v>568</v>
      </c>
      <c r="W19" s="306">
        <v>235</v>
      </c>
      <c r="X19" s="306">
        <v>116</v>
      </c>
      <c r="Y19" s="306">
        <v>182</v>
      </c>
      <c r="Z19" s="306">
        <v>114</v>
      </c>
      <c r="AA19" s="306">
        <v>127</v>
      </c>
      <c r="AB19" s="306">
        <v>57</v>
      </c>
      <c r="AC19" s="306">
        <v>21</v>
      </c>
    </row>
    <row r="20" spans="1:29" s="71" customFormat="1">
      <c r="A20" s="779"/>
      <c r="B20" s="326" t="s">
        <v>441</v>
      </c>
      <c r="C20" s="308">
        <v>82</v>
      </c>
      <c r="D20" s="308">
        <v>210</v>
      </c>
      <c r="E20" s="308">
        <v>1165</v>
      </c>
      <c r="F20" s="308">
        <v>345</v>
      </c>
      <c r="G20" s="308">
        <v>414</v>
      </c>
      <c r="H20" s="308">
        <v>229</v>
      </c>
      <c r="I20" s="308">
        <v>241</v>
      </c>
      <c r="J20" s="308">
        <v>152</v>
      </c>
      <c r="K20" s="308">
        <v>27</v>
      </c>
      <c r="L20" s="306">
        <v>17</v>
      </c>
      <c r="M20" s="306">
        <v>110</v>
      </c>
      <c r="N20" s="306">
        <v>512</v>
      </c>
      <c r="O20" s="306">
        <v>209</v>
      </c>
      <c r="P20" s="306">
        <v>199</v>
      </c>
      <c r="Q20" s="306">
        <v>134</v>
      </c>
      <c r="R20" s="306">
        <v>122</v>
      </c>
      <c r="S20" s="306">
        <v>40</v>
      </c>
      <c r="T20" s="306">
        <v>15</v>
      </c>
      <c r="U20" s="306">
        <v>3</v>
      </c>
      <c r="V20" s="306">
        <v>52</v>
      </c>
      <c r="W20" s="306">
        <v>118</v>
      </c>
      <c r="X20" s="306">
        <v>78</v>
      </c>
      <c r="Y20" s="306">
        <v>78</v>
      </c>
      <c r="Z20" s="306">
        <v>55</v>
      </c>
      <c r="AA20" s="306">
        <v>29</v>
      </c>
      <c r="AB20" s="306">
        <v>22</v>
      </c>
      <c r="AC20" s="306">
        <v>3</v>
      </c>
    </row>
    <row r="21" spans="1:29" s="71" customFormat="1">
      <c r="A21" s="778" t="s">
        <v>556</v>
      </c>
      <c r="B21" s="303" t="s">
        <v>7</v>
      </c>
      <c r="C21" s="319">
        <v>160</v>
      </c>
      <c r="D21" s="319">
        <v>3338</v>
      </c>
      <c r="E21" s="319">
        <v>1930</v>
      </c>
      <c r="F21" s="319">
        <v>542</v>
      </c>
      <c r="G21" s="319">
        <v>750</v>
      </c>
      <c r="H21" s="319">
        <v>475</v>
      </c>
      <c r="I21" s="319">
        <v>531</v>
      </c>
      <c r="J21" s="319">
        <v>191</v>
      </c>
      <c r="K21" s="319">
        <v>53</v>
      </c>
      <c r="L21" s="319">
        <v>90</v>
      </c>
      <c r="M21" s="319">
        <v>1950</v>
      </c>
      <c r="N21" s="319">
        <v>986</v>
      </c>
      <c r="O21" s="319">
        <v>388</v>
      </c>
      <c r="P21" s="319">
        <v>449</v>
      </c>
      <c r="Q21" s="319">
        <v>332</v>
      </c>
      <c r="R21" s="319">
        <v>395</v>
      </c>
      <c r="S21" s="319">
        <v>81</v>
      </c>
      <c r="T21" s="319">
        <v>37</v>
      </c>
      <c r="U21" s="319">
        <v>50</v>
      </c>
      <c r="V21" s="319">
        <v>780</v>
      </c>
      <c r="W21" s="319">
        <v>486</v>
      </c>
      <c r="X21" s="319">
        <v>194</v>
      </c>
      <c r="Y21" s="319">
        <v>238</v>
      </c>
      <c r="Z21" s="319">
        <v>156</v>
      </c>
      <c r="AA21" s="319">
        <v>196</v>
      </c>
      <c r="AB21" s="319">
        <v>75</v>
      </c>
      <c r="AC21" s="319">
        <v>19</v>
      </c>
    </row>
    <row r="22" spans="1:29" s="71" customFormat="1">
      <c r="A22" s="778"/>
      <c r="B22" s="304" t="s">
        <v>351</v>
      </c>
      <c r="C22" s="319">
        <v>119</v>
      </c>
      <c r="D22" s="319">
        <v>1186</v>
      </c>
      <c r="E22" s="319">
        <v>785</v>
      </c>
      <c r="F22" s="319">
        <v>313</v>
      </c>
      <c r="G22" s="319">
        <v>447</v>
      </c>
      <c r="H22" s="319">
        <v>370</v>
      </c>
      <c r="I22" s="319">
        <v>347</v>
      </c>
      <c r="J22" s="319">
        <v>154</v>
      </c>
      <c r="K22" s="319">
        <v>26</v>
      </c>
      <c r="L22" s="319">
        <v>58</v>
      </c>
      <c r="M22" s="319">
        <v>899</v>
      </c>
      <c r="N22" s="319">
        <v>569</v>
      </c>
      <c r="O22" s="319">
        <v>222</v>
      </c>
      <c r="P22" s="319">
        <v>268</v>
      </c>
      <c r="Q22" s="319">
        <v>253</v>
      </c>
      <c r="R22" s="319">
        <v>201</v>
      </c>
      <c r="S22" s="319">
        <v>60</v>
      </c>
      <c r="T22" s="319">
        <v>26</v>
      </c>
      <c r="U22" s="319">
        <v>29</v>
      </c>
      <c r="V22" s="319">
        <v>346</v>
      </c>
      <c r="W22" s="319">
        <v>202</v>
      </c>
      <c r="X22" s="319">
        <v>100</v>
      </c>
      <c r="Y22" s="319">
        <v>162</v>
      </c>
      <c r="Z22" s="319">
        <v>109</v>
      </c>
      <c r="AA22" s="319">
        <v>83</v>
      </c>
      <c r="AB22" s="319">
        <v>44</v>
      </c>
      <c r="AC22" s="319">
        <v>18</v>
      </c>
    </row>
    <row r="23" spans="1:29" s="71" customFormat="1">
      <c r="A23" s="778"/>
      <c r="B23" s="304" t="s">
        <v>352</v>
      </c>
      <c r="C23" s="319">
        <v>35</v>
      </c>
      <c r="D23" s="319">
        <v>1684</v>
      </c>
      <c r="E23" s="319">
        <v>974</v>
      </c>
      <c r="F23" s="319">
        <v>211</v>
      </c>
      <c r="G23" s="319">
        <v>289</v>
      </c>
      <c r="H23" s="319">
        <v>98</v>
      </c>
      <c r="I23" s="319">
        <v>154</v>
      </c>
      <c r="J23" s="319">
        <v>34</v>
      </c>
      <c r="K23" s="319">
        <v>26</v>
      </c>
      <c r="L23" s="319">
        <v>14</v>
      </c>
      <c r="M23" s="319">
        <v>826</v>
      </c>
      <c r="N23" s="319">
        <v>314</v>
      </c>
      <c r="O23" s="319">
        <v>142</v>
      </c>
      <c r="P23" s="319">
        <v>170</v>
      </c>
      <c r="Q23" s="319">
        <v>66</v>
      </c>
      <c r="R23" s="319">
        <v>152</v>
      </c>
      <c r="S23" s="319">
        <v>14</v>
      </c>
      <c r="T23" s="319">
        <v>11</v>
      </c>
      <c r="U23" s="323">
        <v>11</v>
      </c>
      <c r="V23" s="323">
        <v>250</v>
      </c>
      <c r="W23" s="323">
        <v>98</v>
      </c>
      <c r="X23" s="323">
        <v>75</v>
      </c>
      <c r="Y23" s="323">
        <v>68</v>
      </c>
      <c r="Z23" s="323">
        <v>36</v>
      </c>
      <c r="AA23" s="323">
        <v>67</v>
      </c>
      <c r="AB23" s="323">
        <v>26</v>
      </c>
      <c r="AC23" s="323">
        <v>1</v>
      </c>
    </row>
    <row r="24" spans="1:29" s="71" customFormat="1">
      <c r="A24" s="778"/>
      <c r="B24" s="304" t="s">
        <v>353</v>
      </c>
      <c r="C24" s="319" t="s">
        <v>523</v>
      </c>
      <c r="D24" s="319">
        <v>346</v>
      </c>
      <c r="E24" s="319">
        <v>134</v>
      </c>
      <c r="F24" s="319">
        <v>18</v>
      </c>
      <c r="G24" s="319">
        <v>14</v>
      </c>
      <c r="H24" s="319">
        <v>7</v>
      </c>
      <c r="I24" s="319">
        <v>25</v>
      </c>
      <c r="J24" s="319">
        <v>3</v>
      </c>
      <c r="K24" s="319" t="s">
        <v>523</v>
      </c>
      <c r="L24" s="319">
        <v>10</v>
      </c>
      <c r="M24" s="319">
        <v>135</v>
      </c>
      <c r="N24" s="319">
        <v>44</v>
      </c>
      <c r="O24" s="319">
        <v>19</v>
      </c>
      <c r="P24" s="319">
        <v>10</v>
      </c>
      <c r="Q24" s="319">
        <v>4</v>
      </c>
      <c r="R24" s="319">
        <v>37</v>
      </c>
      <c r="S24" s="319" t="s">
        <v>523</v>
      </c>
      <c r="T24" s="319" t="s">
        <v>523</v>
      </c>
      <c r="U24" s="323" t="s">
        <v>523</v>
      </c>
      <c r="V24" s="323">
        <v>53</v>
      </c>
      <c r="W24" s="323">
        <v>32</v>
      </c>
      <c r="X24" s="323">
        <v>10</v>
      </c>
      <c r="Y24" s="323">
        <v>8</v>
      </c>
      <c r="Z24" s="323">
        <v>11</v>
      </c>
      <c r="AA24" s="323">
        <v>29</v>
      </c>
      <c r="AB24" s="323">
        <v>5</v>
      </c>
      <c r="AC24" s="323" t="s">
        <v>523</v>
      </c>
    </row>
    <row r="25" spans="1:29" s="71" customFormat="1">
      <c r="A25" s="778"/>
      <c r="B25" s="304" t="s">
        <v>354</v>
      </c>
      <c r="C25" s="319">
        <v>6</v>
      </c>
      <c r="D25" s="319">
        <v>111</v>
      </c>
      <c r="E25" s="319">
        <v>27</v>
      </c>
      <c r="F25" s="319" t="s">
        <v>523</v>
      </c>
      <c r="G25" s="319" t="s">
        <v>523</v>
      </c>
      <c r="H25" s="319" t="s">
        <v>523</v>
      </c>
      <c r="I25" s="319">
        <v>5</v>
      </c>
      <c r="J25" s="319" t="s">
        <v>523</v>
      </c>
      <c r="K25" s="319" t="s">
        <v>523</v>
      </c>
      <c r="L25" s="319">
        <v>8</v>
      </c>
      <c r="M25" s="319">
        <v>42</v>
      </c>
      <c r="N25" s="319">
        <v>30</v>
      </c>
      <c r="O25" s="319">
        <v>5</v>
      </c>
      <c r="P25" s="319" t="s">
        <v>523</v>
      </c>
      <c r="Q25" s="319">
        <v>9</v>
      </c>
      <c r="R25" s="319">
        <v>5</v>
      </c>
      <c r="S25" s="319">
        <v>7</v>
      </c>
      <c r="T25" s="319" t="s">
        <v>523</v>
      </c>
      <c r="U25" s="323">
        <v>10</v>
      </c>
      <c r="V25" s="323">
        <v>53</v>
      </c>
      <c r="W25" s="323">
        <v>62</v>
      </c>
      <c r="X25" s="323">
        <v>9</v>
      </c>
      <c r="Y25" s="323" t="s">
        <v>523</v>
      </c>
      <c r="Z25" s="323" t="s">
        <v>523</v>
      </c>
      <c r="AA25" s="323">
        <v>17</v>
      </c>
      <c r="AB25" s="323" t="s">
        <v>523</v>
      </c>
      <c r="AC25" s="323" t="s">
        <v>523</v>
      </c>
    </row>
    <row r="26" spans="1:29" s="71" customFormat="1">
      <c r="A26" s="778"/>
      <c r="B26" s="304" t="s">
        <v>355</v>
      </c>
      <c r="C26" s="319" t="s">
        <v>523</v>
      </c>
      <c r="D26" s="319">
        <v>11</v>
      </c>
      <c r="E26" s="319">
        <v>10</v>
      </c>
      <c r="F26" s="319" t="s">
        <v>523</v>
      </c>
      <c r="G26" s="319" t="s">
        <v>523</v>
      </c>
      <c r="H26" s="319" t="s">
        <v>523</v>
      </c>
      <c r="I26" s="319" t="s">
        <v>523</v>
      </c>
      <c r="J26" s="319" t="s">
        <v>523</v>
      </c>
      <c r="K26" s="319" t="s">
        <v>523</v>
      </c>
      <c r="L26" s="319" t="s">
        <v>523</v>
      </c>
      <c r="M26" s="319">
        <v>48</v>
      </c>
      <c r="N26" s="319" t="s">
        <v>523</v>
      </c>
      <c r="O26" s="319" t="s">
        <v>523</v>
      </c>
      <c r="P26" s="319" t="s">
        <v>523</v>
      </c>
      <c r="Q26" s="319" t="s">
        <v>523</v>
      </c>
      <c r="R26" s="319" t="s">
        <v>523</v>
      </c>
      <c r="S26" s="319" t="s">
        <v>523</v>
      </c>
      <c r="T26" s="319" t="s">
        <v>523</v>
      </c>
      <c r="U26" s="323" t="s">
        <v>523</v>
      </c>
      <c r="V26" s="323">
        <v>54</v>
      </c>
      <c r="W26" s="323">
        <v>24</v>
      </c>
      <c r="X26" s="323" t="s">
        <v>523</v>
      </c>
      <c r="Y26" s="323" t="s">
        <v>523</v>
      </c>
      <c r="Z26" s="323" t="s">
        <v>523</v>
      </c>
      <c r="AA26" s="323" t="s">
        <v>523</v>
      </c>
      <c r="AB26" s="323" t="s">
        <v>523</v>
      </c>
      <c r="AC26" s="323" t="s">
        <v>523</v>
      </c>
    </row>
    <row r="27" spans="1:29" s="71" customFormat="1">
      <c r="A27" s="778"/>
      <c r="B27" s="304" t="s">
        <v>356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 t="s">
        <v>523</v>
      </c>
      <c r="M27" s="319" t="s">
        <v>523</v>
      </c>
      <c r="N27" s="319">
        <v>30</v>
      </c>
      <c r="O27" s="319" t="s">
        <v>523</v>
      </c>
      <c r="P27" s="319" t="s">
        <v>523</v>
      </c>
      <c r="Q27" s="319" t="s">
        <v>523</v>
      </c>
      <c r="R27" s="319" t="s">
        <v>523</v>
      </c>
      <c r="S27" s="319" t="s">
        <v>523</v>
      </c>
      <c r="T27" s="319" t="s">
        <v>523</v>
      </c>
      <c r="U27" s="323" t="s">
        <v>523</v>
      </c>
      <c r="V27" s="323">
        <v>24</v>
      </c>
      <c r="W27" s="323" t="s">
        <v>523</v>
      </c>
      <c r="X27" s="323" t="s">
        <v>523</v>
      </c>
      <c r="Y27" s="323" t="s">
        <v>523</v>
      </c>
      <c r="Z27" s="323" t="s">
        <v>523</v>
      </c>
      <c r="AA27" s="323" t="s">
        <v>523</v>
      </c>
      <c r="AB27" s="323" t="s">
        <v>523</v>
      </c>
      <c r="AC27" s="323" t="s">
        <v>523</v>
      </c>
    </row>
    <row r="28" spans="1:29" s="71" customFormat="1">
      <c r="A28" s="778"/>
      <c r="B28" s="304" t="s">
        <v>357</v>
      </c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23"/>
      <c r="V28" s="323"/>
      <c r="W28" s="323"/>
      <c r="X28" s="323"/>
      <c r="Y28" s="323"/>
      <c r="Z28" s="323"/>
      <c r="AA28" s="323"/>
      <c r="AB28" s="323"/>
      <c r="AC28" s="323"/>
    </row>
    <row r="29" spans="1:29" s="71" customFormat="1">
      <c r="A29" s="778"/>
      <c r="B29" s="304" t="s">
        <v>358</v>
      </c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23" t="s">
        <v>523</v>
      </c>
      <c r="V29" s="323" t="s">
        <v>523</v>
      </c>
      <c r="W29" s="323" t="s">
        <v>523</v>
      </c>
      <c r="X29" s="323" t="s">
        <v>523</v>
      </c>
      <c r="Y29" s="323" t="s">
        <v>523</v>
      </c>
      <c r="Z29" s="323" t="s">
        <v>523</v>
      </c>
      <c r="AA29" s="323" t="s">
        <v>523</v>
      </c>
      <c r="AB29" s="323" t="s">
        <v>523</v>
      </c>
      <c r="AC29" s="323" t="s">
        <v>523</v>
      </c>
    </row>
    <row r="30" spans="1:29" s="71" customFormat="1">
      <c r="A30" s="778"/>
      <c r="B30" s="304" t="s">
        <v>359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23"/>
      <c r="V30" s="323"/>
      <c r="W30" s="323"/>
      <c r="X30" s="323"/>
      <c r="Y30" s="323"/>
      <c r="Z30" s="323"/>
      <c r="AA30" s="323"/>
      <c r="AB30" s="323"/>
      <c r="AC30" s="323"/>
    </row>
    <row r="31" spans="1:29" s="71" customFormat="1">
      <c r="A31" s="779" t="s">
        <v>557</v>
      </c>
      <c r="B31" s="301" t="s">
        <v>7</v>
      </c>
      <c r="C31" s="329">
        <v>171</v>
      </c>
      <c r="D31" s="329">
        <v>2535</v>
      </c>
      <c r="E31" s="329">
        <v>1572</v>
      </c>
      <c r="F31" s="329">
        <v>515</v>
      </c>
      <c r="G31" s="329">
        <v>730</v>
      </c>
      <c r="H31" s="329">
        <v>524</v>
      </c>
      <c r="I31" s="329">
        <v>533</v>
      </c>
      <c r="J31" s="329">
        <v>214</v>
      </c>
      <c r="K31" s="329">
        <v>49</v>
      </c>
      <c r="L31" s="329">
        <v>85</v>
      </c>
      <c r="M31" s="329">
        <v>1637</v>
      </c>
      <c r="N31" s="329">
        <v>909</v>
      </c>
      <c r="O31" s="329">
        <v>365</v>
      </c>
      <c r="P31" s="329">
        <v>438</v>
      </c>
      <c r="Q31" s="329">
        <v>357</v>
      </c>
      <c r="R31" s="329">
        <v>347</v>
      </c>
      <c r="S31" s="329">
        <v>84</v>
      </c>
      <c r="T31" s="329">
        <v>39</v>
      </c>
      <c r="U31" s="329">
        <v>43</v>
      </c>
      <c r="V31" s="329">
        <v>601</v>
      </c>
      <c r="W31" s="329">
        <v>328</v>
      </c>
      <c r="X31" s="329">
        <v>170</v>
      </c>
      <c r="Y31" s="329">
        <v>243</v>
      </c>
      <c r="Z31" s="329">
        <v>160</v>
      </c>
      <c r="AA31" s="329">
        <v>149</v>
      </c>
      <c r="AB31" s="329">
        <v>72</v>
      </c>
      <c r="AC31" s="329">
        <v>23</v>
      </c>
    </row>
    <row r="32" spans="1:29" s="71" customFormat="1">
      <c r="A32" s="779"/>
      <c r="B32" s="326" t="s">
        <v>351</v>
      </c>
      <c r="C32" s="329">
        <v>149</v>
      </c>
      <c r="D32" s="329">
        <v>1482</v>
      </c>
      <c r="E32" s="329">
        <v>981</v>
      </c>
      <c r="F32" s="329">
        <v>391</v>
      </c>
      <c r="G32" s="329">
        <v>559</v>
      </c>
      <c r="H32" s="329">
        <v>463</v>
      </c>
      <c r="I32" s="329">
        <v>434</v>
      </c>
      <c r="J32" s="329">
        <v>192</v>
      </c>
      <c r="K32" s="329">
        <v>33</v>
      </c>
      <c r="L32" s="329">
        <v>73</v>
      </c>
      <c r="M32" s="329">
        <v>1124</v>
      </c>
      <c r="N32" s="329">
        <v>711</v>
      </c>
      <c r="O32" s="329">
        <v>277</v>
      </c>
      <c r="P32" s="329">
        <v>335</v>
      </c>
      <c r="Q32" s="329">
        <v>316</v>
      </c>
      <c r="R32" s="329">
        <v>251</v>
      </c>
      <c r="S32" s="329">
        <v>75</v>
      </c>
      <c r="T32" s="329">
        <v>32</v>
      </c>
      <c r="U32" s="329">
        <v>36</v>
      </c>
      <c r="V32" s="329">
        <v>433</v>
      </c>
      <c r="W32" s="329">
        <v>252</v>
      </c>
      <c r="X32" s="329">
        <v>125</v>
      </c>
      <c r="Y32" s="329">
        <v>202</v>
      </c>
      <c r="Z32" s="329">
        <v>136</v>
      </c>
      <c r="AA32" s="329">
        <v>104</v>
      </c>
      <c r="AB32" s="329">
        <v>55</v>
      </c>
      <c r="AC32" s="329">
        <v>22</v>
      </c>
    </row>
    <row r="33" spans="1:29" s="71" customFormat="1">
      <c r="A33" s="779"/>
      <c r="B33" s="326" t="s">
        <v>352</v>
      </c>
      <c r="C33" s="306">
        <v>21</v>
      </c>
      <c r="D33" s="306">
        <v>934</v>
      </c>
      <c r="E33" s="306">
        <v>546</v>
      </c>
      <c r="F33" s="306">
        <v>119</v>
      </c>
      <c r="G33" s="306">
        <v>167</v>
      </c>
      <c r="H33" s="306">
        <v>59</v>
      </c>
      <c r="I33" s="306">
        <v>91</v>
      </c>
      <c r="J33" s="306">
        <v>21</v>
      </c>
      <c r="K33" s="306">
        <v>16</v>
      </c>
      <c r="L33" s="329">
        <v>8</v>
      </c>
      <c r="M33" s="329">
        <v>464</v>
      </c>
      <c r="N33" s="329">
        <v>181</v>
      </c>
      <c r="O33" s="329">
        <v>81</v>
      </c>
      <c r="P33" s="329">
        <v>100</v>
      </c>
      <c r="Q33" s="329">
        <v>39</v>
      </c>
      <c r="R33" s="329">
        <v>85</v>
      </c>
      <c r="S33" s="329">
        <v>8</v>
      </c>
      <c r="T33" s="329">
        <v>7</v>
      </c>
      <c r="U33" s="329">
        <v>6</v>
      </c>
      <c r="V33" s="329">
        <v>142</v>
      </c>
      <c r="W33" s="329">
        <v>54</v>
      </c>
      <c r="X33" s="329">
        <v>41</v>
      </c>
      <c r="Y33" s="329">
        <v>39</v>
      </c>
      <c r="Z33" s="329">
        <v>21</v>
      </c>
      <c r="AA33" s="329">
        <v>35</v>
      </c>
      <c r="AB33" s="329">
        <v>16</v>
      </c>
      <c r="AC33" s="329">
        <v>1</v>
      </c>
    </row>
    <row r="34" spans="1:29" s="71" customFormat="1">
      <c r="A34" s="779"/>
      <c r="B34" s="326" t="s">
        <v>353</v>
      </c>
      <c r="C34" s="306" t="s">
        <v>523</v>
      </c>
      <c r="D34" s="306">
        <v>102</v>
      </c>
      <c r="E34" s="306">
        <v>40</v>
      </c>
      <c r="F34" s="306">
        <v>5</v>
      </c>
      <c r="G34" s="306">
        <v>4</v>
      </c>
      <c r="H34" s="306">
        <v>2</v>
      </c>
      <c r="I34" s="306">
        <v>7</v>
      </c>
      <c r="J34" s="306">
        <v>1</v>
      </c>
      <c r="K34" s="306" t="s">
        <v>523</v>
      </c>
      <c r="L34" s="329">
        <v>3</v>
      </c>
      <c r="M34" s="329">
        <v>39</v>
      </c>
      <c r="N34" s="329">
        <v>11</v>
      </c>
      <c r="O34" s="329">
        <v>6</v>
      </c>
      <c r="P34" s="329">
        <v>3</v>
      </c>
      <c r="Q34" s="329">
        <v>1</v>
      </c>
      <c r="R34" s="329">
        <v>10</v>
      </c>
      <c r="S34" s="329" t="s">
        <v>523</v>
      </c>
      <c r="T34" s="329" t="s">
        <v>523</v>
      </c>
      <c r="U34" s="329" t="s">
        <v>523</v>
      </c>
      <c r="V34" s="329">
        <v>14</v>
      </c>
      <c r="W34" s="329">
        <v>9</v>
      </c>
      <c r="X34" s="329">
        <v>3</v>
      </c>
      <c r="Y34" s="329">
        <v>2</v>
      </c>
      <c r="Z34" s="329">
        <v>3</v>
      </c>
      <c r="AA34" s="329">
        <v>7</v>
      </c>
      <c r="AB34" s="329">
        <v>1</v>
      </c>
      <c r="AC34" s="329" t="s">
        <v>523</v>
      </c>
    </row>
    <row r="35" spans="1:29" s="71" customFormat="1">
      <c r="A35" s="779"/>
      <c r="B35" s="326" t="s">
        <v>354</v>
      </c>
      <c r="C35" s="306">
        <v>1</v>
      </c>
      <c r="D35" s="306">
        <v>16</v>
      </c>
      <c r="E35" s="306">
        <v>4</v>
      </c>
      <c r="F35" s="306" t="s">
        <v>523</v>
      </c>
      <c r="G35" s="306" t="s">
        <v>523</v>
      </c>
      <c r="H35" s="306" t="s">
        <v>523</v>
      </c>
      <c r="I35" s="306">
        <v>1</v>
      </c>
      <c r="J35" s="306" t="s">
        <v>523</v>
      </c>
      <c r="K35" s="306" t="s">
        <v>523</v>
      </c>
      <c r="L35" s="306">
        <v>1</v>
      </c>
      <c r="M35" s="306">
        <v>6</v>
      </c>
      <c r="N35" s="306">
        <v>5</v>
      </c>
      <c r="O35" s="306">
        <v>1</v>
      </c>
      <c r="P35" s="306" t="s">
        <v>523</v>
      </c>
      <c r="Q35" s="306">
        <v>1</v>
      </c>
      <c r="R35" s="306">
        <v>1</v>
      </c>
      <c r="S35" s="306">
        <v>1</v>
      </c>
      <c r="T35" s="306" t="s">
        <v>523</v>
      </c>
      <c r="U35" s="306">
        <v>1</v>
      </c>
      <c r="V35" s="306">
        <v>7</v>
      </c>
      <c r="W35" s="306">
        <v>9</v>
      </c>
      <c r="X35" s="306">
        <v>1</v>
      </c>
      <c r="Y35" s="306" t="s">
        <v>523</v>
      </c>
      <c r="Z35" s="306" t="s">
        <v>523</v>
      </c>
      <c r="AA35" s="306">
        <v>3</v>
      </c>
      <c r="AB35" s="306" t="s">
        <v>523</v>
      </c>
      <c r="AC35" s="306" t="s">
        <v>523</v>
      </c>
    </row>
    <row r="36" spans="1:29" s="71" customFormat="1">
      <c r="A36" s="779"/>
      <c r="B36" s="326" t="s">
        <v>355</v>
      </c>
      <c r="C36" s="306" t="s">
        <v>523</v>
      </c>
      <c r="D36" s="306">
        <v>1</v>
      </c>
      <c r="E36" s="306">
        <v>1</v>
      </c>
      <c r="F36" s="306" t="s">
        <v>523</v>
      </c>
      <c r="G36" s="306" t="s">
        <v>523</v>
      </c>
      <c r="H36" s="306" t="s">
        <v>523</v>
      </c>
      <c r="I36" s="306" t="s">
        <v>523</v>
      </c>
      <c r="J36" s="306" t="s">
        <v>523</v>
      </c>
      <c r="K36" s="306" t="s">
        <v>523</v>
      </c>
      <c r="L36" s="306" t="s">
        <v>523</v>
      </c>
      <c r="M36" s="306">
        <v>4</v>
      </c>
      <c r="N36" s="306" t="s">
        <v>523</v>
      </c>
      <c r="O36" s="306" t="s">
        <v>523</v>
      </c>
      <c r="P36" s="306" t="s">
        <v>523</v>
      </c>
      <c r="Q36" s="306" t="s">
        <v>523</v>
      </c>
      <c r="R36" s="306" t="s">
        <v>523</v>
      </c>
      <c r="S36" s="306" t="s">
        <v>523</v>
      </c>
      <c r="T36" s="306" t="s">
        <v>523</v>
      </c>
      <c r="U36" s="306" t="s">
        <v>523</v>
      </c>
      <c r="V36" s="306">
        <v>4</v>
      </c>
      <c r="W36" s="306">
        <v>2</v>
      </c>
      <c r="X36" s="306" t="s">
        <v>523</v>
      </c>
      <c r="Y36" s="306" t="s">
        <v>523</v>
      </c>
      <c r="Z36" s="306" t="s">
        <v>523</v>
      </c>
      <c r="AA36" s="306" t="s">
        <v>523</v>
      </c>
      <c r="AB36" s="306" t="s">
        <v>523</v>
      </c>
      <c r="AC36" s="306" t="s">
        <v>523</v>
      </c>
    </row>
    <row r="37" spans="1:29" s="71" customFormat="1">
      <c r="A37" s="779"/>
      <c r="B37" s="326" t="s">
        <v>356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 t="s">
        <v>523</v>
      </c>
      <c r="M37" s="306" t="s">
        <v>523</v>
      </c>
      <c r="N37" s="306">
        <v>1</v>
      </c>
      <c r="O37" s="306" t="s">
        <v>523</v>
      </c>
      <c r="P37" s="306" t="s">
        <v>523</v>
      </c>
      <c r="Q37" s="306" t="s">
        <v>523</v>
      </c>
      <c r="R37" s="306" t="s">
        <v>523</v>
      </c>
      <c r="S37" s="306" t="s">
        <v>523</v>
      </c>
      <c r="T37" s="306" t="s">
        <v>523</v>
      </c>
      <c r="U37" s="329" t="s">
        <v>523</v>
      </c>
      <c r="V37" s="329">
        <v>1</v>
      </c>
      <c r="W37" s="329">
        <v>1</v>
      </c>
      <c r="X37" s="329" t="s">
        <v>523</v>
      </c>
      <c r="Y37" s="329" t="s">
        <v>523</v>
      </c>
      <c r="Z37" s="329" t="s">
        <v>523</v>
      </c>
      <c r="AA37" s="329" t="s">
        <v>523</v>
      </c>
      <c r="AB37" s="329" t="s">
        <v>523</v>
      </c>
      <c r="AC37" s="329" t="s">
        <v>523</v>
      </c>
    </row>
    <row r="38" spans="1:29" s="71" customFormat="1">
      <c r="A38" s="779"/>
      <c r="B38" s="326" t="s">
        <v>357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29"/>
      <c r="V38" s="329"/>
      <c r="W38" s="329"/>
      <c r="X38" s="329"/>
      <c r="Y38" s="329"/>
      <c r="Z38" s="329"/>
      <c r="AA38" s="329"/>
      <c r="AB38" s="329"/>
      <c r="AC38" s="329"/>
    </row>
    <row r="39" spans="1:29" s="71" customFormat="1">
      <c r="A39" s="779"/>
      <c r="B39" s="326" t="s">
        <v>358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 t="s">
        <v>523</v>
      </c>
      <c r="V39" s="306" t="s">
        <v>523</v>
      </c>
      <c r="W39" s="306">
        <v>1</v>
      </c>
      <c r="X39" s="306" t="s">
        <v>523</v>
      </c>
      <c r="Y39" s="306" t="s">
        <v>523</v>
      </c>
      <c r="Z39" s="306" t="s">
        <v>523</v>
      </c>
      <c r="AA39" s="306" t="s">
        <v>523</v>
      </c>
      <c r="AB39" s="306" t="s">
        <v>523</v>
      </c>
      <c r="AC39" s="306" t="s">
        <v>523</v>
      </c>
    </row>
    <row r="40" spans="1:29" s="71" customFormat="1">
      <c r="A40" s="779"/>
      <c r="B40" s="326" t="s">
        <v>359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</row>
    <row r="41" spans="1:29" s="71" customFormat="1">
      <c r="A41" s="778" t="s">
        <v>558</v>
      </c>
      <c r="B41" s="303" t="s">
        <v>7</v>
      </c>
      <c r="C41" s="307">
        <f>C31/C31</f>
        <v>1</v>
      </c>
      <c r="D41" s="307">
        <f t="shared" ref="D41:AC41" si="5">D31/D31</f>
        <v>1</v>
      </c>
      <c r="E41" s="307">
        <f t="shared" si="5"/>
        <v>1</v>
      </c>
      <c r="F41" s="307">
        <f t="shared" si="5"/>
        <v>1</v>
      </c>
      <c r="G41" s="307">
        <f t="shared" si="5"/>
        <v>1</v>
      </c>
      <c r="H41" s="307">
        <f t="shared" si="5"/>
        <v>1</v>
      </c>
      <c r="I41" s="307">
        <f t="shared" si="5"/>
        <v>1</v>
      </c>
      <c r="J41" s="307">
        <f t="shared" si="5"/>
        <v>1</v>
      </c>
      <c r="K41" s="307">
        <f t="shared" si="5"/>
        <v>1</v>
      </c>
      <c r="L41" s="307">
        <f t="shared" si="5"/>
        <v>1</v>
      </c>
      <c r="M41" s="307">
        <f t="shared" si="5"/>
        <v>1</v>
      </c>
      <c r="N41" s="307">
        <f t="shared" si="5"/>
        <v>1</v>
      </c>
      <c r="O41" s="307">
        <f t="shared" si="5"/>
        <v>1</v>
      </c>
      <c r="P41" s="307">
        <f t="shared" si="5"/>
        <v>1</v>
      </c>
      <c r="Q41" s="307">
        <f t="shared" si="5"/>
        <v>1</v>
      </c>
      <c r="R41" s="307">
        <f t="shared" si="5"/>
        <v>1</v>
      </c>
      <c r="S41" s="307">
        <f t="shared" si="5"/>
        <v>1</v>
      </c>
      <c r="T41" s="307">
        <f t="shared" si="5"/>
        <v>1</v>
      </c>
      <c r="U41" s="307">
        <f t="shared" si="5"/>
        <v>1</v>
      </c>
      <c r="V41" s="307">
        <f t="shared" si="5"/>
        <v>1</v>
      </c>
      <c r="W41" s="307">
        <f t="shared" si="5"/>
        <v>1</v>
      </c>
      <c r="X41" s="307">
        <f t="shared" si="5"/>
        <v>1</v>
      </c>
      <c r="Y41" s="307">
        <f t="shared" si="5"/>
        <v>1</v>
      </c>
      <c r="Z41" s="307">
        <f t="shared" si="5"/>
        <v>1</v>
      </c>
      <c r="AA41" s="307">
        <f t="shared" si="5"/>
        <v>1</v>
      </c>
      <c r="AB41" s="307">
        <f t="shared" si="5"/>
        <v>1</v>
      </c>
      <c r="AC41" s="307">
        <f t="shared" si="5"/>
        <v>1</v>
      </c>
    </row>
    <row r="42" spans="1:29" s="71" customFormat="1">
      <c r="A42" s="778"/>
      <c r="B42" s="304" t="s">
        <v>351</v>
      </c>
      <c r="C42" s="307">
        <f>C32/C31</f>
        <v>0.87134502923976609</v>
      </c>
      <c r="D42" s="307">
        <f t="shared" ref="D42:AC42" si="6">D32/D31</f>
        <v>0.58461538461538465</v>
      </c>
      <c r="E42" s="307">
        <f t="shared" si="6"/>
        <v>0.62404580152671751</v>
      </c>
      <c r="F42" s="307">
        <f t="shared" si="6"/>
        <v>0.75922330097087376</v>
      </c>
      <c r="G42" s="307">
        <f t="shared" si="6"/>
        <v>0.76575342465753427</v>
      </c>
      <c r="H42" s="307">
        <f t="shared" si="6"/>
        <v>0.88358778625954193</v>
      </c>
      <c r="I42" s="307">
        <f t="shared" si="6"/>
        <v>0.81425891181988741</v>
      </c>
      <c r="J42" s="307">
        <f t="shared" si="6"/>
        <v>0.89719626168224298</v>
      </c>
      <c r="K42" s="307">
        <f t="shared" si="6"/>
        <v>0.67346938775510201</v>
      </c>
      <c r="L42" s="307">
        <f t="shared" si="6"/>
        <v>0.85882352941176465</v>
      </c>
      <c r="M42" s="307">
        <f t="shared" si="6"/>
        <v>0.68662186927306046</v>
      </c>
      <c r="N42" s="307">
        <f t="shared" si="6"/>
        <v>0.78217821782178221</v>
      </c>
      <c r="O42" s="307">
        <f t="shared" si="6"/>
        <v>0.75890410958904109</v>
      </c>
      <c r="P42" s="307">
        <f t="shared" si="6"/>
        <v>0.76484018264840181</v>
      </c>
      <c r="Q42" s="307">
        <f t="shared" si="6"/>
        <v>0.88515406162464982</v>
      </c>
      <c r="R42" s="307">
        <f t="shared" si="6"/>
        <v>0.72334293948126804</v>
      </c>
      <c r="S42" s="307">
        <f t="shared" si="6"/>
        <v>0.8928571428571429</v>
      </c>
      <c r="T42" s="307">
        <f t="shared" si="6"/>
        <v>0.82051282051282048</v>
      </c>
      <c r="U42" s="307">
        <f t="shared" si="6"/>
        <v>0.83720930232558144</v>
      </c>
      <c r="V42" s="307">
        <f t="shared" si="6"/>
        <v>0.72046589018302831</v>
      </c>
      <c r="W42" s="307">
        <f t="shared" si="6"/>
        <v>0.76829268292682928</v>
      </c>
      <c r="X42" s="307">
        <f t="shared" si="6"/>
        <v>0.73529411764705888</v>
      </c>
      <c r="Y42" s="307">
        <f t="shared" si="6"/>
        <v>0.83127572016460904</v>
      </c>
      <c r="Z42" s="307">
        <f t="shared" si="6"/>
        <v>0.85</v>
      </c>
      <c r="AA42" s="307">
        <f t="shared" si="6"/>
        <v>0.69798657718120805</v>
      </c>
      <c r="AB42" s="307">
        <f t="shared" si="6"/>
        <v>0.76388888888888884</v>
      </c>
      <c r="AC42" s="307">
        <f t="shared" si="6"/>
        <v>0.95652173913043481</v>
      </c>
    </row>
    <row r="43" spans="1:29" s="71" customFormat="1">
      <c r="A43" s="778"/>
      <c r="B43" s="304" t="s">
        <v>352</v>
      </c>
      <c r="C43" s="307">
        <f>C33/C31</f>
        <v>0.12280701754385964</v>
      </c>
      <c r="D43" s="307">
        <f t="shared" ref="D43:AC43" si="7">D33/D31</f>
        <v>0.36844181459566078</v>
      </c>
      <c r="E43" s="307">
        <f t="shared" si="7"/>
        <v>0.34732824427480918</v>
      </c>
      <c r="F43" s="307">
        <f t="shared" si="7"/>
        <v>0.23106796116504855</v>
      </c>
      <c r="G43" s="307">
        <f t="shared" si="7"/>
        <v>0.22876712328767124</v>
      </c>
      <c r="H43" s="307">
        <f t="shared" si="7"/>
        <v>0.11259541984732824</v>
      </c>
      <c r="I43" s="307">
        <f t="shared" si="7"/>
        <v>0.17073170731707318</v>
      </c>
      <c r="J43" s="307">
        <f t="shared" si="7"/>
        <v>9.8130841121495324E-2</v>
      </c>
      <c r="K43" s="307">
        <f t="shared" si="7"/>
        <v>0.32653061224489793</v>
      </c>
      <c r="L43" s="307">
        <f t="shared" si="7"/>
        <v>9.4117647058823528E-2</v>
      </c>
      <c r="M43" s="307">
        <f t="shared" si="7"/>
        <v>0.2834453268173488</v>
      </c>
      <c r="N43" s="307">
        <f t="shared" si="7"/>
        <v>0.19911991199119913</v>
      </c>
      <c r="O43" s="307">
        <f t="shared" si="7"/>
        <v>0.22191780821917809</v>
      </c>
      <c r="P43" s="307">
        <f t="shared" si="7"/>
        <v>0.22831050228310501</v>
      </c>
      <c r="Q43" s="307">
        <f t="shared" si="7"/>
        <v>0.1092436974789916</v>
      </c>
      <c r="R43" s="307">
        <f t="shared" si="7"/>
        <v>0.24495677233429394</v>
      </c>
      <c r="S43" s="307">
        <f t="shared" si="7"/>
        <v>9.5238095238095233E-2</v>
      </c>
      <c r="T43" s="307">
        <f t="shared" si="7"/>
        <v>0.17948717948717949</v>
      </c>
      <c r="U43" s="307">
        <f t="shared" si="7"/>
        <v>0.13953488372093023</v>
      </c>
      <c r="V43" s="307">
        <f t="shared" si="7"/>
        <v>0.23627287853577372</v>
      </c>
      <c r="W43" s="307">
        <f t="shared" si="7"/>
        <v>0.16463414634146342</v>
      </c>
      <c r="X43" s="307">
        <f t="shared" si="7"/>
        <v>0.2411764705882353</v>
      </c>
      <c r="Y43" s="307">
        <f t="shared" si="7"/>
        <v>0.16049382716049382</v>
      </c>
      <c r="Z43" s="307">
        <f t="shared" si="7"/>
        <v>0.13125000000000001</v>
      </c>
      <c r="AA43" s="307">
        <f t="shared" si="7"/>
        <v>0.2348993288590604</v>
      </c>
      <c r="AB43" s="307">
        <f t="shared" si="7"/>
        <v>0.22222222222222221</v>
      </c>
      <c r="AC43" s="307">
        <f t="shared" si="7"/>
        <v>4.3478260869565216E-2</v>
      </c>
    </row>
    <row r="44" spans="1:29" s="71" customFormat="1">
      <c r="A44" s="778"/>
      <c r="B44" s="304" t="s">
        <v>353</v>
      </c>
      <c r="C44" s="307"/>
      <c r="D44" s="307">
        <f t="shared" ref="D44:AB44" si="8">D34/D31</f>
        <v>4.0236686390532544E-2</v>
      </c>
      <c r="E44" s="307">
        <f t="shared" si="8"/>
        <v>2.5445292620865138E-2</v>
      </c>
      <c r="F44" s="307">
        <f t="shared" si="8"/>
        <v>9.7087378640776691E-3</v>
      </c>
      <c r="G44" s="307">
        <f t="shared" si="8"/>
        <v>5.4794520547945206E-3</v>
      </c>
      <c r="H44" s="307">
        <f t="shared" si="8"/>
        <v>3.8167938931297708E-3</v>
      </c>
      <c r="I44" s="307">
        <f t="shared" si="8"/>
        <v>1.3133208255159476E-2</v>
      </c>
      <c r="J44" s="307">
        <f t="shared" si="8"/>
        <v>4.6728971962616819E-3</v>
      </c>
      <c r="K44" s="307"/>
      <c r="L44" s="307">
        <f t="shared" si="8"/>
        <v>3.5294117647058823E-2</v>
      </c>
      <c r="M44" s="307">
        <f t="shared" si="8"/>
        <v>2.3824068417837508E-2</v>
      </c>
      <c r="N44" s="307">
        <f t="shared" si="8"/>
        <v>1.2101210121012101E-2</v>
      </c>
      <c r="O44" s="307">
        <f t="shared" si="8"/>
        <v>1.643835616438356E-2</v>
      </c>
      <c r="P44" s="307">
        <f t="shared" si="8"/>
        <v>6.8493150684931503E-3</v>
      </c>
      <c r="Q44" s="307">
        <f t="shared" si="8"/>
        <v>2.8011204481792717E-3</v>
      </c>
      <c r="R44" s="307">
        <f t="shared" si="8"/>
        <v>2.8818443804034581E-2</v>
      </c>
      <c r="S44" s="307"/>
      <c r="T44" s="307"/>
      <c r="U44" s="307"/>
      <c r="V44" s="307">
        <f t="shared" si="8"/>
        <v>2.329450915141431E-2</v>
      </c>
      <c r="W44" s="307">
        <f t="shared" si="8"/>
        <v>2.7439024390243903E-2</v>
      </c>
      <c r="X44" s="307">
        <f t="shared" si="8"/>
        <v>1.7647058823529412E-2</v>
      </c>
      <c r="Y44" s="307">
        <f t="shared" si="8"/>
        <v>8.23045267489712E-3</v>
      </c>
      <c r="Z44" s="307">
        <f t="shared" si="8"/>
        <v>1.8749999999999999E-2</v>
      </c>
      <c r="AA44" s="307">
        <f t="shared" si="8"/>
        <v>4.6979865771812082E-2</v>
      </c>
      <c r="AB44" s="307">
        <f t="shared" si="8"/>
        <v>1.3888888888888888E-2</v>
      </c>
      <c r="AC44" s="307"/>
    </row>
    <row r="45" spans="1:29" s="71" customFormat="1">
      <c r="A45" s="778"/>
      <c r="B45" s="304" t="s">
        <v>354</v>
      </c>
      <c r="C45" s="307">
        <f>C35/C31</f>
        <v>5.8479532163742687E-3</v>
      </c>
      <c r="D45" s="307">
        <f t="shared" ref="D45:AA45" si="9">D35/D31</f>
        <v>6.3116370808678499E-3</v>
      </c>
      <c r="E45" s="307">
        <f t="shared" si="9"/>
        <v>2.5445292620865142E-3</v>
      </c>
      <c r="F45" s="307"/>
      <c r="G45" s="307"/>
      <c r="H45" s="307"/>
      <c r="I45" s="307">
        <f t="shared" si="9"/>
        <v>1.876172607879925E-3</v>
      </c>
      <c r="J45" s="307"/>
      <c r="K45" s="307"/>
      <c r="L45" s="307">
        <f t="shared" si="9"/>
        <v>1.1764705882352941E-2</v>
      </c>
      <c r="M45" s="307">
        <f t="shared" si="9"/>
        <v>3.6652412950519244E-3</v>
      </c>
      <c r="N45" s="307">
        <f t="shared" si="9"/>
        <v>5.5005500550055009E-3</v>
      </c>
      <c r="O45" s="307">
        <f t="shared" si="9"/>
        <v>2.7397260273972603E-3</v>
      </c>
      <c r="P45" s="307"/>
      <c r="Q45" s="307">
        <f t="shared" si="9"/>
        <v>2.8011204481792717E-3</v>
      </c>
      <c r="R45" s="307">
        <f t="shared" si="9"/>
        <v>2.881844380403458E-3</v>
      </c>
      <c r="S45" s="307">
        <f t="shared" si="9"/>
        <v>1.1904761904761904E-2</v>
      </c>
      <c r="T45" s="307"/>
      <c r="U45" s="307">
        <f t="shared" si="9"/>
        <v>2.3255813953488372E-2</v>
      </c>
      <c r="V45" s="307">
        <f t="shared" si="9"/>
        <v>1.1647254575707155E-2</v>
      </c>
      <c r="W45" s="307">
        <f t="shared" si="9"/>
        <v>2.7439024390243903E-2</v>
      </c>
      <c r="X45" s="307">
        <f t="shared" si="9"/>
        <v>5.8823529411764705E-3</v>
      </c>
      <c r="Y45" s="307"/>
      <c r="Z45" s="307"/>
      <c r="AA45" s="307">
        <f t="shared" si="9"/>
        <v>2.0134228187919462E-2</v>
      </c>
      <c r="AB45" s="307"/>
      <c r="AC45" s="307"/>
    </row>
    <row r="46" spans="1:29" s="71" customFormat="1">
      <c r="A46" s="778"/>
      <c r="B46" s="304" t="s">
        <v>355</v>
      </c>
      <c r="C46" s="307"/>
      <c r="D46" s="307">
        <f t="shared" ref="D46:W46" si="10">D36/D31</f>
        <v>3.9447731755424062E-4</v>
      </c>
      <c r="E46" s="307">
        <f t="shared" si="10"/>
        <v>6.3613231552162855E-4</v>
      </c>
      <c r="F46" s="307"/>
      <c r="G46" s="307"/>
      <c r="H46" s="307"/>
      <c r="I46" s="307"/>
      <c r="J46" s="307"/>
      <c r="K46" s="307"/>
      <c r="L46" s="307"/>
      <c r="M46" s="307">
        <f t="shared" si="10"/>
        <v>2.4434941967012829E-3</v>
      </c>
      <c r="N46" s="307"/>
      <c r="O46" s="307"/>
      <c r="P46" s="307"/>
      <c r="Q46" s="307"/>
      <c r="R46" s="307"/>
      <c r="S46" s="307"/>
      <c r="T46" s="307"/>
      <c r="U46" s="307"/>
      <c r="V46" s="307">
        <f t="shared" si="10"/>
        <v>6.6555740432612314E-3</v>
      </c>
      <c r="W46" s="307">
        <f t="shared" si="10"/>
        <v>6.0975609756097563E-3</v>
      </c>
      <c r="X46" s="307"/>
      <c r="Y46" s="307"/>
      <c r="Z46" s="307"/>
      <c r="AA46" s="307"/>
      <c r="AB46" s="307"/>
      <c r="AC46" s="307"/>
    </row>
    <row r="47" spans="1:29" s="71" customFormat="1">
      <c r="A47" s="778"/>
      <c r="B47" s="304" t="s">
        <v>356</v>
      </c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>
        <f t="shared" ref="N47:W47" si="11">N37/N31</f>
        <v>1.1001100110011001E-3</v>
      </c>
      <c r="O47" s="307"/>
      <c r="P47" s="307"/>
      <c r="Q47" s="307"/>
      <c r="R47" s="307"/>
      <c r="S47" s="307"/>
      <c r="T47" s="307"/>
      <c r="U47" s="307"/>
      <c r="V47" s="307">
        <f t="shared" si="11"/>
        <v>1.6638935108153079E-3</v>
      </c>
      <c r="W47" s="307">
        <f t="shared" si="11"/>
        <v>3.0487804878048782E-3</v>
      </c>
      <c r="X47" s="307"/>
      <c r="Y47" s="307"/>
      <c r="Z47" s="307"/>
      <c r="AA47" s="307"/>
      <c r="AB47" s="307"/>
      <c r="AC47" s="307"/>
    </row>
    <row r="48" spans="1:29" s="71" customFormat="1">
      <c r="A48" s="778"/>
      <c r="B48" s="304" t="s">
        <v>357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</row>
    <row r="49" spans="1:29" s="71" customFormat="1">
      <c r="A49" s="778"/>
      <c r="B49" s="304" t="s">
        <v>358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>
        <f t="shared" ref="W49" si="12">W39/W31</f>
        <v>3.0487804878048782E-3</v>
      </c>
      <c r="X49" s="307"/>
      <c r="Y49" s="307"/>
      <c r="Z49" s="307"/>
      <c r="AA49" s="307"/>
      <c r="AB49" s="307"/>
      <c r="AC49" s="307"/>
    </row>
    <row r="50" spans="1:29" s="71" customFormat="1">
      <c r="A50" s="778"/>
      <c r="B50" s="304" t="s">
        <v>359</v>
      </c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</row>
  </sheetData>
  <mergeCells count="17">
    <mergeCell ref="C3:K3"/>
    <mergeCell ref="L3:T3"/>
    <mergeCell ref="U3:AC3"/>
    <mergeCell ref="A5:B5"/>
    <mergeCell ref="A6:B6"/>
    <mergeCell ref="A7:B7"/>
    <mergeCell ref="A8:B8"/>
    <mergeCell ref="A9:B9"/>
    <mergeCell ref="A10:B10"/>
    <mergeCell ref="A11:B11"/>
    <mergeCell ref="A31:A40"/>
    <mergeCell ref="A41:A50"/>
    <mergeCell ref="A12:B12"/>
    <mergeCell ref="A13:A14"/>
    <mergeCell ref="A15:A17"/>
    <mergeCell ref="A18:A20"/>
    <mergeCell ref="A21:A30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1" orientation="portrait" useFirstPageNumber="1" r:id="rId1"/>
  <headerFooter alignWithMargins="0">
    <oddFooter>&amp;C&amp;"Arial,Negrito"-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C50"/>
  <sheetViews>
    <sheetView showGridLines="0" workbookViewId="0">
      <selection activeCell="A11" sqref="A11:B11"/>
    </sheetView>
  </sheetViews>
  <sheetFormatPr defaultColWidth="7.85546875" defaultRowHeight="12.75"/>
  <cols>
    <col min="1" max="1" width="15.7109375" style="40" customWidth="1"/>
    <col min="2" max="2" width="12.7109375" style="39" customWidth="1"/>
    <col min="3" max="43" width="15.7109375" style="39" customWidth="1"/>
    <col min="44" max="16384" width="7.85546875" style="39"/>
  </cols>
  <sheetData>
    <row r="1" spans="1:29" s="514" customFormat="1" ht="15.75">
      <c r="A1" s="517" t="s">
        <v>833</v>
      </c>
      <c r="B1" s="517"/>
      <c r="C1" s="517"/>
      <c r="D1" s="517"/>
      <c r="E1" s="517"/>
      <c r="F1" s="517"/>
      <c r="G1" s="517"/>
    </row>
    <row r="2" spans="1:29" s="71" customFormat="1"/>
    <row r="3" spans="1:29" s="71" customFormat="1">
      <c r="A3" s="309"/>
      <c r="B3" s="310"/>
      <c r="C3" s="817">
        <v>1989</v>
      </c>
      <c r="D3" s="818"/>
      <c r="E3" s="818"/>
      <c r="F3" s="818"/>
      <c r="G3" s="818"/>
      <c r="H3" s="818"/>
      <c r="I3" s="818"/>
      <c r="J3" s="818"/>
      <c r="K3" s="819"/>
      <c r="L3" s="817">
        <v>1999</v>
      </c>
      <c r="M3" s="818"/>
      <c r="N3" s="818"/>
      <c r="O3" s="818"/>
      <c r="P3" s="818"/>
      <c r="Q3" s="818"/>
      <c r="R3" s="818"/>
      <c r="S3" s="818"/>
      <c r="T3" s="819"/>
      <c r="U3" s="817">
        <v>2009</v>
      </c>
      <c r="V3" s="818"/>
      <c r="W3" s="818"/>
      <c r="X3" s="818"/>
      <c r="Y3" s="818"/>
      <c r="Z3" s="818"/>
      <c r="AA3" s="818"/>
      <c r="AB3" s="818"/>
      <c r="AC3" s="819"/>
    </row>
    <row r="4" spans="1:29" s="71" customFormat="1">
      <c r="A4" s="311"/>
      <c r="B4" s="312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 s="71" customFormat="1">
      <c r="A5" s="777" t="s">
        <v>443</v>
      </c>
      <c r="B5" s="777"/>
      <c r="C5" s="306">
        <v>58</v>
      </c>
      <c r="D5" s="306">
        <v>468</v>
      </c>
      <c r="E5" s="306">
        <v>341</v>
      </c>
      <c r="F5" s="306">
        <v>19</v>
      </c>
      <c r="G5" s="306">
        <v>44</v>
      </c>
      <c r="H5" s="306">
        <v>122</v>
      </c>
      <c r="I5" s="306">
        <v>57</v>
      </c>
      <c r="J5" s="306">
        <v>69</v>
      </c>
      <c r="K5" s="306">
        <v>1</v>
      </c>
      <c r="L5" s="306">
        <v>33</v>
      </c>
      <c r="M5" s="306">
        <v>285</v>
      </c>
      <c r="N5" s="306">
        <v>168</v>
      </c>
      <c r="O5" s="306">
        <v>5</v>
      </c>
      <c r="P5" s="306">
        <v>15</v>
      </c>
      <c r="Q5" s="306">
        <v>42</v>
      </c>
      <c r="R5" s="306">
        <v>65</v>
      </c>
      <c r="S5" s="306">
        <v>31</v>
      </c>
      <c r="T5" s="306">
        <v>1</v>
      </c>
      <c r="U5" s="306">
        <v>18</v>
      </c>
      <c r="V5" s="306">
        <v>283</v>
      </c>
      <c r="W5" s="306">
        <v>242</v>
      </c>
      <c r="X5" s="306">
        <v>37</v>
      </c>
      <c r="Y5" s="306">
        <v>41</v>
      </c>
      <c r="Z5" s="306">
        <v>50</v>
      </c>
      <c r="AA5" s="306">
        <v>49</v>
      </c>
      <c r="AB5" s="306">
        <v>59</v>
      </c>
      <c r="AC5" s="306">
        <v>1</v>
      </c>
    </row>
    <row r="6" spans="1:29" s="71" customFormat="1">
      <c r="A6" s="776" t="s">
        <v>444</v>
      </c>
      <c r="B6" s="776"/>
      <c r="C6" s="319">
        <v>125</v>
      </c>
      <c r="D6" s="319">
        <v>1263</v>
      </c>
      <c r="E6" s="319">
        <v>810</v>
      </c>
      <c r="F6" s="319">
        <v>61</v>
      </c>
      <c r="G6" s="319">
        <v>90</v>
      </c>
      <c r="H6" s="319">
        <v>242</v>
      </c>
      <c r="I6" s="319">
        <v>126</v>
      </c>
      <c r="J6" s="319">
        <v>110</v>
      </c>
      <c r="K6" s="319" t="s">
        <v>523</v>
      </c>
      <c r="L6" s="319">
        <v>103</v>
      </c>
      <c r="M6" s="319">
        <v>4166</v>
      </c>
      <c r="N6" s="319">
        <v>880</v>
      </c>
      <c r="O6" s="319">
        <v>8</v>
      </c>
      <c r="P6" s="319">
        <v>46</v>
      </c>
      <c r="Q6" s="319">
        <v>174</v>
      </c>
      <c r="R6" s="319">
        <v>338</v>
      </c>
      <c r="S6" s="319">
        <v>164</v>
      </c>
      <c r="T6" s="319" t="s">
        <v>523</v>
      </c>
      <c r="U6" s="319">
        <v>110</v>
      </c>
      <c r="V6" s="319">
        <v>25144</v>
      </c>
      <c r="W6" s="319">
        <v>3068</v>
      </c>
      <c r="X6" s="319">
        <v>236</v>
      </c>
      <c r="Y6" s="319">
        <v>295</v>
      </c>
      <c r="Z6" s="319">
        <v>206</v>
      </c>
      <c r="AA6" s="319">
        <v>268</v>
      </c>
      <c r="AB6" s="319">
        <v>280</v>
      </c>
      <c r="AC6" s="319">
        <v>3</v>
      </c>
    </row>
    <row r="7" spans="1:29" s="71" customFormat="1">
      <c r="A7" s="777" t="s">
        <v>445</v>
      </c>
      <c r="B7" s="777"/>
      <c r="C7" s="329">
        <v>3</v>
      </c>
      <c r="D7" s="329">
        <v>25</v>
      </c>
      <c r="E7" s="329">
        <v>16</v>
      </c>
      <c r="F7" s="329">
        <v>1</v>
      </c>
      <c r="G7" s="329">
        <v>2</v>
      </c>
      <c r="H7" s="329">
        <v>5</v>
      </c>
      <c r="I7" s="329">
        <v>3</v>
      </c>
      <c r="J7" s="329">
        <v>2</v>
      </c>
      <c r="K7" s="329" t="s">
        <v>523</v>
      </c>
      <c r="L7" s="329">
        <v>1</v>
      </c>
      <c r="M7" s="329">
        <v>18</v>
      </c>
      <c r="N7" s="329">
        <v>6</v>
      </c>
      <c r="O7" s="329">
        <v>0</v>
      </c>
      <c r="P7" s="329">
        <v>0</v>
      </c>
      <c r="Q7" s="329">
        <v>1</v>
      </c>
      <c r="R7" s="329">
        <v>2</v>
      </c>
      <c r="S7" s="329">
        <v>1</v>
      </c>
      <c r="T7" s="329" t="s">
        <v>523</v>
      </c>
      <c r="U7" s="329">
        <v>1</v>
      </c>
      <c r="V7" s="329">
        <v>65</v>
      </c>
      <c r="W7" s="329">
        <v>12</v>
      </c>
      <c r="X7" s="329">
        <v>1</v>
      </c>
      <c r="Y7" s="329">
        <v>2</v>
      </c>
      <c r="Z7" s="329">
        <v>1</v>
      </c>
      <c r="AA7" s="329">
        <v>1</v>
      </c>
      <c r="AB7" s="329">
        <v>2</v>
      </c>
      <c r="AC7" s="329">
        <v>0</v>
      </c>
    </row>
    <row r="8" spans="1:29" s="71" customFormat="1" ht="25.5" customHeight="1">
      <c r="A8" s="776" t="s">
        <v>446</v>
      </c>
      <c r="B8" s="776"/>
      <c r="C8" s="337">
        <f>C6/C5</f>
        <v>2.1551724137931036</v>
      </c>
      <c r="D8" s="337">
        <f t="shared" ref="D8:AC8" si="0">D6/D5</f>
        <v>2.6987179487179489</v>
      </c>
      <c r="E8" s="337">
        <f t="shared" si="0"/>
        <v>2.3753665689149561</v>
      </c>
      <c r="F8" s="337">
        <f t="shared" si="0"/>
        <v>3.2105263157894739</v>
      </c>
      <c r="G8" s="337">
        <f t="shared" si="0"/>
        <v>2.0454545454545454</v>
      </c>
      <c r="H8" s="337">
        <f t="shared" si="0"/>
        <v>1.9836065573770492</v>
      </c>
      <c r="I8" s="337">
        <f t="shared" si="0"/>
        <v>2.2105263157894739</v>
      </c>
      <c r="J8" s="337">
        <f t="shared" si="0"/>
        <v>1.5942028985507246</v>
      </c>
      <c r="K8" s="337"/>
      <c r="L8" s="337">
        <f t="shared" si="0"/>
        <v>3.1212121212121211</v>
      </c>
      <c r="M8" s="337">
        <f t="shared" si="0"/>
        <v>14.617543859649123</v>
      </c>
      <c r="N8" s="337">
        <f t="shared" si="0"/>
        <v>5.2380952380952381</v>
      </c>
      <c r="O8" s="337">
        <f t="shared" si="0"/>
        <v>1.6</v>
      </c>
      <c r="P8" s="337">
        <f t="shared" si="0"/>
        <v>3.0666666666666669</v>
      </c>
      <c r="Q8" s="337">
        <f t="shared" si="0"/>
        <v>4.1428571428571432</v>
      </c>
      <c r="R8" s="337">
        <f t="shared" si="0"/>
        <v>5.2</v>
      </c>
      <c r="S8" s="337">
        <f t="shared" si="0"/>
        <v>5.290322580645161</v>
      </c>
      <c r="T8" s="337"/>
      <c r="U8" s="337">
        <f t="shared" si="0"/>
        <v>6.1111111111111107</v>
      </c>
      <c r="V8" s="337">
        <f t="shared" si="0"/>
        <v>88.84805653710248</v>
      </c>
      <c r="W8" s="337">
        <f t="shared" si="0"/>
        <v>12.677685950413224</v>
      </c>
      <c r="X8" s="337">
        <f t="shared" si="0"/>
        <v>6.3783783783783781</v>
      </c>
      <c r="Y8" s="337">
        <f t="shared" si="0"/>
        <v>7.1951219512195124</v>
      </c>
      <c r="Z8" s="337">
        <f t="shared" si="0"/>
        <v>4.12</v>
      </c>
      <c r="AA8" s="337">
        <f t="shared" si="0"/>
        <v>5.4693877551020407</v>
      </c>
      <c r="AB8" s="337">
        <f t="shared" si="0"/>
        <v>4.7457627118644066</v>
      </c>
      <c r="AC8" s="337">
        <f t="shared" si="0"/>
        <v>3</v>
      </c>
    </row>
    <row r="9" spans="1:29" s="71" customFormat="1" ht="25.5" customHeight="1">
      <c r="A9" s="777" t="s">
        <v>447</v>
      </c>
      <c r="B9" s="777"/>
      <c r="C9" s="338">
        <f>C7/C5</f>
        <v>5.1724137931034482E-2</v>
      </c>
      <c r="D9" s="338">
        <f t="shared" ref="D9:AC9" si="1">D7/D5</f>
        <v>5.3418803418803416E-2</v>
      </c>
      <c r="E9" s="338">
        <f t="shared" si="1"/>
        <v>4.6920821114369501E-2</v>
      </c>
      <c r="F9" s="338">
        <f t="shared" si="1"/>
        <v>5.2631578947368418E-2</v>
      </c>
      <c r="G9" s="338">
        <f t="shared" si="1"/>
        <v>4.5454545454545456E-2</v>
      </c>
      <c r="H9" s="338">
        <f t="shared" si="1"/>
        <v>4.0983606557377046E-2</v>
      </c>
      <c r="I9" s="338">
        <f t="shared" si="1"/>
        <v>5.2631578947368418E-2</v>
      </c>
      <c r="J9" s="338">
        <f t="shared" si="1"/>
        <v>2.8985507246376812E-2</v>
      </c>
      <c r="K9" s="338"/>
      <c r="L9" s="338">
        <f t="shared" si="1"/>
        <v>3.0303030303030304E-2</v>
      </c>
      <c r="M9" s="338">
        <f t="shared" si="1"/>
        <v>6.3157894736842107E-2</v>
      </c>
      <c r="N9" s="338">
        <f t="shared" si="1"/>
        <v>3.5714285714285712E-2</v>
      </c>
      <c r="O9" s="338">
        <f t="shared" si="1"/>
        <v>0</v>
      </c>
      <c r="P9" s="338">
        <f t="shared" si="1"/>
        <v>0</v>
      </c>
      <c r="Q9" s="338">
        <f t="shared" si="1"/>
        <v>2.3809523809523808E-2</v>
      </c>
      <c r="R9" s="338">
        <f t="shared" si="1"/>
        <v>3.0769230769230771E-2</v>
      </c>
      <c r="S9" s="338">
        <f t="shared" si="1"/>
        <v>3.2258064516129031E-2</v>
      </c>
      <c r="T9" s="338"/>
      <c r="U9" s="338">
        <f t="shared" si="1"/>
        <v>5.5555555555555552E-2</v>
      </c>
      <c r="V9" s="338">
        <f t="shared" si="1"/>
        <v>0.22968197879858657</v>
      </c>
      <c r="W9" s="338">
        <f t="shared" si="1"/>
        <v>4.9586776859504134E-2</v>
      </c>
      <c r="X9" s="338">
        <f t="shared" si="1"/>
        <v>2.7027027027027029E-2</v>
      </c>
      <c r="Y9" s="338">
        <f t="shared" si="1"/>
        <v>4.878048780487805E-2</v>
      </c>
      <c r="Z9" s="338">
        <f t="shared" si="1"/>
        <v>0.02</v>
      </c>
      <c r="AA9" s="338">
        <f t="shared" si="1"/>
        <v>2.0408163265306121E-2</v>
      </c>
      <c r="AB9" s="338">
        <f t="shared" si="1"/>
        <v>3.3898305084745763E-2</v>
      </c>
      <c r="AC9" s="338">
        <f t="shared" si="1"/>
        <v>0</v>
      </c>
    </row>
    <row r="10" spans="1:29" s="71" customFormat="1" ht="25.5" customHeight="1">
      <c r="A10" s="776" t="s">
        <v>448</v>
      </c>
      <c r="B10" s="776"/>
      <c r="C10" s="319"/>
      <c r="D10" s="319"/>
      <c r="E10" s="319"/>
      <c r="F10" s="319"/>
      <c r="G10" s="319"/>
      <c r="H10" s="319"/>
      <c r="I10" s="319"/>
      <c r="J10" s="319"/>
      <c r="K10" s="319"/>
      <c r="L10" s="319">
        <v>24</v>
      </c>
      <c r="M10" s="319">
        <v>197</v>
      </c>
      <c r="N10" s="319">
        <v>119</v>
      </c>
      <c r="O10" s="319">
        <v>4</v>
      </c>
      <c r="P10" s="319">
        <v>12</v>
      </c>
      <c r="Q10" s="319">
        <v>16</v>
      </c>
      <c r="R10" s="319">
        <v>45</v>
      </c>
      <c r="S10" s="319">
        <v>24</v>
      </c>
      <c r="T10" s="319">
        <v>1</v>
      </c>
      <c r="U10" s="319">
        <v>15</v>
      </c>
      <c r="V10" s="319">
        <v>242</v>
      </c>
      <c r="W10" s="319">
        <v>183</v>
      </c>
      <c r="X10" s="319">
        <v>15</v>
      </c>
      <c r="Y10" s="319">
        <v>24</v>
      </c>
      <c r="Z10" s="319">
        <v>30</v>
      </c>
      <c r="AA10" s="319">
        <v>21</v>
      </c>
      <c r="AB10" s="319">
        <v>44</v>
      </c>
      <c r="AC10" s="319">
        <v>1</v>
      </c>
    </row>
    <row r="11" spans="1:29" s="71" customFormat="1">
      <c r="A11" s="777" t="s">
        <v>449</v>
      </c>
      <c r="B11" s="777"/>
      <c r="C11" s="306"/>
      <c r="D11" s="306"/>
      <c r="E11" s="306"/>
      <c r="F11" s="306"/>
      <c r="G11" s="306"/>
      <c r="H11" s="306"/>
      <c r="I11" s="306"/>
      <c r="J11" s="306"/>
      <c r="K11" s="306"/>
      <c r="L11" s="306">
        <v>41</v>
      </c>
      <c r="M11" s="306">
        <v>894</v>
      </c>
      <c r="N11" s="306">
        <v>284</v>
      </c>
      <c r="O11" s="306">
        <v>5</v>
      </c>
      <c r="P11" s="306">
        <v>22</v>
      </c>
      <c r="Q11" s="306">
        <v>33</v>
      </c>
      <c r="R11" s="306">
        <v>124</v>
      </c>
      <c r="S11" s="306">
        <v>56</v>
      </c>
      <c r="T11" s="306" t="s">
        <v>523</v>
      </c>
      <c r="U11" s="306">
        <v>68</v>
      </c>
      <c r="V11" s="306">
        <v>3261</v>
      </c>
      <c r="W11" s="306">
        <v>600</v>
      </c>
      <c r="X11" s="306">
        <v>58</v>
      </c>
      <c r="Y11" s="306">
        <v>80</v>
      </c>
      <c r="Z11" s="306">
        <v>67</v>
      </c>
      <c r="AA11" s="306">
        <v>45</v>
      </c>
      <c r="AB11" s="306">
        <v>114</v>
      </c>
      <c r="AC11" s="306">
        <v>1</v>
      </c>
    </row>
    <row r="12" spans="1:29" s="71" customFormat="1" ht="26.25" customHeight="1">
      <c r="A12" s="776" t="s">
        <v>450</v>
      </c>
      <c r="B12" s="776"/>
      <c r="C12" s="337"/>
      <c r="D12" s="337"/>
      <c r="E12" s="337"/>
      <c r="F12" s="337"/>
      <c r="G12" s="337"/>
      <c r="H12" s="337"/>
      <c r="I12" s="337"/>
      <c r="J12" s="337"/>
      <c r="K12" s="337"/>
      <c r="L12" s="337">
        <f t="shared" ref="L12:AC12" si="2">L11/L10</f>
        <v>1.7083333333333333</v>
      </c>
      <c r="M12" s="337">
        <f t="shared" si="2"/>
        <v>4.5380710659898478</v>
      </c>
      <c r="N12" s="337">
        <f t="shared" si="2"/>
        <v>2.3865546218487395</v>
      </c>
      <c r="O12" s="337">
        <f t="shared" si="2"/>
        <v>1.25</v>
      </c>
      <c r="P12" s="337">
        <f t="shared" si="2"/>
        <v>1.8333333333333333</v>
      </c>
      <c r="Q12" s="337">
        <f t="shared" si="2"/>
        <v>2.0625</v>
      </c>
      <c r="R12" s="337">
        <f t="shared" si="2"/>
        <v>2.7555555555555555</v>
      </c>
      <c r="S12" s="337">
        <f t="shared" si="2"/>
        <v>2.3333333333333335</v>
      </c>
      <c r="T12" s="337"/>
      <c r="U12" s="337">
        <f t="shared" si="2"/>
        <v>4.5333333333333332</v>
      </c>
      <c r="V12" s="337">
        <f t="shared" si="2"/>
        <v>13.475206611570249</v>
      </c>
      <c r="W12" s="337">
        <f t="shared" si="2"/>
        <v>3.278688524590164</v>
      </c>
      <c r="X12" s="337">
        <f t="shared" si="2"/>
        <v>3.8666666666666667</v>
      </c>
      <c r="Y12" s="337">
        <f t="shared" si="2"/>
        <v>3.3333333333333335</v>
      </c>
      <c r="Z12" s="337">
        <f t="shared" si="2"/>
        <v>2.2333333333333334</v>
      </c>
      <c r="AA12" s="337">
        <f t="shared" si="2"/>
        <v>2.1428571428571428</v>
      </c>
      <c r="AB12" s="337">
        <f t="shared" si="2"/>
        <v>2.5909090909090908</v>
      </c>
      <c r="AC12" s="337">
        <f t="shared" si="2"/>
        <v>1</v>
      </c>
    </row>
    <row r="13" spans="1:29" s="71" customFormat="1" ht="33.75">
      <c r="A13" s="777" t="s">
        <v>451</v>
      </c>
      <c r="B13" s="301" t="s">
        <v>452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>
        <f t="shared" ref="L13:AC13" si="3">L11/L6</f>
        <v>0.39805825242718446</v>
      </c>
      <c r="M13" s="317">
        <f t="shared" si="3"/>
        <v>0.21459433509361497</v>
      </c>
      <c r="N13" s="317">
        <f t="shared" si="3"/>
        <v>0.32272727272727275</v>
      </c>
      <c r="O13" s="317">
        <f t="shared" si="3"/>
        <v>0.625</v>
      </c>
      <c r="P13" s="317">
        <f t="shared" si="3"/>
        <v>0.47826086956521741</v>
      </c>
      <c r="Q13" s="317">
        <f t="shared" si="3"/>
        <v>0.18965517241379309</v>
      </c>
      <c r="R13" s="317">
        <f t="shared" si="3"/>
        <v>0.36686390532544377</v>
      </c>
      <c r="S13" s="317">
        <f t="shared" si="3"/>
        <v>0.34146341463414637</v>
      </c>
      <c r="T13" s="317"/>
      <c r="U13" s="317">
        <f t="shared" si="3"/>
        <v>0.61818181818181817</v>
      </c>
      <c r="V13" s="317">
        <f t="shared" si="3"/>
        <v>0.12969296850143175</v>
      </c>
      <c r="W13" s="317">
        <f t="shared" si="3"/>
        <v>0.19556714471968709</v>
      </c>
      <c r="X13" s="317">
        <f t="shared" si="3"/>
        <v>0.24576271186440679</v>
      </c>
      <c r="Y13" s="317">
        <f t="shared" si="3"/>
        <v>0.2711864406779661</v>
      </c>
      <c r="Z13" s="317">
        <f t="shared" si="3"/>
        <v>0.32524271844660196</v>
      </c>
      <c r="AA13" s="317">
        <f t="shared" si="3"/>
        <v>0.16791044776119404</v>
      </c>
      <c r="AB13" s="317">
        <f t="shared" si="3"/>
        <v>0.40714285714285714</v>
      </c>
      <c r="AC13" s="317">
        <f t="shared" si="3"/>
        <v>0.33333333333333331</v>
      </c>
    </row>
    <row r="14" spans="1:29" s="71" customFormat="1" ht="33.75">
      <c r="A14" s="777"/>
      <c r="B14" s="301" t="s">
        <v>453</v>
      </c>
      <c r="C14" s="317">
        <f>C10/C5</f>
        <v>0</v>
      </c>
      <c r="D14" s="317">
        <f t="shared" ref="D14:AC14" si="4">D10/D5</f>
        <v>0</v>
      </c>
      <c r="E14" s="317">
        <f t="shared" si="4"/>
        <v>0</v>
      </c>
      <c r="F14" s="317">
        <f t="shared" si="4"/>
        <v>0</v>
      </c>
      <c r="G14" s="317">
        <f t="shared" si="4"/>
        <v>0</v>
      </c>
      <c r="H14" s="317">
        <f t="shared" si="4"/>
        <v>0</v>
      </c>
      <c r="I14" s="317">
        <f t="shared" si="4"/>
        <v>0</v>
      </c>
      <c r="J14" s="317">
        <f t="shared" si="4"/>
        <v>0</v>
      </c>
      <c r="K14" s="317"/>
      <c r="L14" s="317">
        <f t="shared" si="4"/>
        <v>0.72727272727272729</v>
      </c>
      <c r="M14" s="317">
        <f t="shared" si="4"/>
        <v>0.69122807017543864</v>
      </c>
      <c r="N14" s="317">
        <f t="shared" si="4"/>
        <v>0.70833333333333337</v>
      </c>
      <c r="O14" s="317">
        <f t="shared" si="4"/>
        <v>0.8</v>
      </c>
      <c r="P14" s="317">
        <f t="shared" si="4"/>
        <v>0.8</v>
      </c>
      <c r="Q14" s="317">
        <f t="shared" si="4"/>
        <v>0.38095238095238093</v>
      </c>
      <c r="R14" s="317">
        <f t="shared" si="4"/>
        <v>0.69230769230769229</v>
      </c>
      <c r="S14" s="317">
        <f t="shared" si="4"/>
        <v>0.77419354838709675</v>
      </c>
      <c r="T14" s="317">
        <f t="shared" si="4"/>
        <v>1</v>
      </c>
      <c r="U14" s="317">
        <f t="shared" si="4"/>
        <v>0.83333333333333337</v>
      </c>
      <c r="V14" s="317">
        <f t="shared" si="4"/>
        <v>0.85512367491166075</v>
      </c>
      <c r="W14" s="317">
        <f t="shared" si="4"/>
        <v>0.75619834710743805</v>
      </c>
      <c r="X14" s="317">
        <f t="shared" si="4"/>
        <v>0.40540540540540543</v>
      </c>
      <c r="Y14" s="317">
        <f t="shared" si="4"/>
        <v>0.58536585365853655</v>
      </c>
      <c r="Z14" s="317">
        <f t="shared" si="4"/>
        <v>0.6</v>
      </c>
      <c r="AA14" s="317">
        <f t="shared" si="4"/>
        <v>0.42857142857142855</v>
      </c>
      <c r="AB14" s="317">
        <f t="shared" si="4"/>
        <v>0.74576271186440679</v>
      </c>
      <c r="AC14" s="317">
        <f t="shared" si="4"/>
        <v>1</v>
      </c>
    </row>
    <row r="15" spans="1:29" s="71" customFormat="1">
      <c r="A15" s="778" t="s">
        <v>454</v>
      </c>
      <c r="B15" s="303" t="s">
        <v>7</v>
      </c>
      <c r="C15" s="319">
        <v>125</v>
      </c>
      <c r="D15" s="319">
        <v>1263</v>
      </c>
      <c r="E15" s="319">
        <v>810</v>
      </c>
      <c r="F15" s="319">
        <v>61</v>
      </c>
      <c r="G15" s="319">
        <v>90</v>
      </c>
      <c r="H15" s="319">
        <v>242</v>
      </c>
      <c r="I15" s="319">
        <v>126</v>
      </c>
      <c r="J15" s="319">
        <v>110</v>
      </c>
      <c r="K15" s="319">
        <v>1</v>
      </c>
      <c r="L15" s="319">
        <v>103</v>
      </c>
      <c r="M15" s="319">
        <v>4166</v>
      </c>
      <c r="N15" s="319">
        <v>880</v>
      </c>
      <c r="O15" s="319">
        <v>8</v>
      </c>
      <c r="P15" s="319">
        <v>46</v>
      </c>
      <c r="Q15" s="319">
        <v>174</v>
      </c>
      <c r="R15" s="319">
        <v>338</v>
      </c>
      <c r="S15" s="319">
        <v>164</v>
      </c>
      <c r="T15" s="319">
        <v>3</v>
      </c>
      <c r="U15" s="319">
        <v>110</v>
      </c>
      <c r="V15" s="319">
        <v>25144</v>
      </c>
      <c r="W15" s="319">
        <v>3068</v>
      </c>
      <c r="X15" s="319">
        <v>236</v>
      </c>
      <c r="Y15" s="319">
        <v>295</v>
      </c>
      <c r="Z15" s="319">
        <v>206</v>
      </c>
      <c r="AA15" s="319">
        <v>268</v>
      </c>
      <c r="AB15" s="319">
        <v>280</v>
      </c>
      <c r="AC15" s="319">
        <v>3</v>
      </c>
    </row>
    <row r="16" spans="1:29" s="71" customFormat="1" ht="22.5">
      <c r="A16" s="778"/>
      <c r="B16" s="304" t="s">
        <v>455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>
        <v>41</v>
      </c>
      <c r="M16" s="319">
        <v>894</v>
      </c>
      <c r="N16" s="319">
        <v>284</v>
      </c>
      <c r="O16" s="319">
        <v>5</v>
      </c>
      <c r="P16" s="319">
        <v>22</v>
      </c>
      <c r="Q16" s="319">
        <v>33</v>
      </c>
      <c r="R16" s="319">
        <v>124</v>
      </c>
      <c r="S16" s="319">
        <v>56</v>
      </c>
      <c r="T16" s="319">
        <v>2</v>
      </c>
      <c r="U16" s="319">
        <v>68</v>
      </c>
      <c r="V16" s="319">
        <v>3261</v>
      </c>
      <c r="W16" s="319">
        <v>600</v>
      </c>
      <c r="X16" s="319">
        <v>58</v>
      </c>
      <c r="Y16" s="319">
        <v>80</v>
      </c>
      <c r="Z16" s="319">
        <v>67</v>
      </c>
      <c r="AA16" s="319">
        <v>45</v>
      </c>
      <c r="AB16" s="319">
        <v>114</v>
      </c>
      <c r="AC16" s="319">
        <v>1</v>
      </c>
    </row>
    <row r="17" spans="1:29" s="71" customFormat="1">
      <c r="A17" s="778"/>
      <c r="B17" s="304" t="s">
        <v>456</v>
      </c>
      <c r="C17" s="318"/>
      <c r="D17" s="318"/>
      <c r="E17" s="318"/>
      <c r="F17" s="318"/>
      <c r="G17" s="318"/>
      <c r="H17" s="318"/>
      <c r="I17" s="318"/>
      <c r="J17" s="318"/>
      <c r="K17" s="318"/>
      <c r="L17" s="319">
        <v>62</v>
      </c>
      <c r="M17" s="319">
        <v>3272</v>
      </c>
      <c r="N17" s="319">
        <v>596</v>
      </c>
      <c r="O17" s="319">
        <v>3</v>
      </c>
      <c r="P17" s="319">
        <v>24</v>
      </c>
      <c r="Q17" s="319">
        <v>141</v>
      </c>
      <c r="R17" s="319">
        <v>214</v>
      </c>
      <c r="S17" s="319">
        <v>108</v>
      </c>
      <c r="T17" s="319">
        <v>1</v>
      </c>
      <c r="U17" s="319">
        <v>42</v>
      </c>
      <c r="V17" s="319">
        <v>21883</v>
      </c>
      <c r="W17" s="319">
        <v>2468</v>
      </c>
      <c r="X17" s="319">
        <v>178</v>
      </c>
      <c r="Y17" s="319">
        <v>215</v>
      </c>
      <c r="Z17" s="319">
        <v>139</v>
      </c>
      <c r="AA17" s="319">
        <v>223</v>
      </c>
      <c r="AB17" s="319">
        <v>166</v>
      </c>
      <c r="AC17" s="319">
        <v>2</v>
      </c>
    </row>
    <row r="18" spans="1:29" s="71" customFormat="1">
      <c r="A18" s="779" t="s">
        <v>457</v>
      </c>
      <c r="B18" s="301" t="s">
        <v>7</v>
      </c>
      <c r="C18" s="306">
        <v>58</v>
      </c>
      <c r="D18" s="306">
        <v>468</v>
      </c>
      <c r="E18" s="306">
        <v>341</v>
      </c>
      <c r="F18" s="306">
        <v>19</v>
      </c>
      <c r="G18" s="306">
        <v>44</v>
      </c>
      <c r="H18" s="306">
        <v>122</v>
      </c>
      <c r="I18" s="306">
        <v>57</v>
      </c>
      <c r="J18" s="306">
        <v>69</v>
      </c>
      <c r="K18" s="306">
        <v>1</v>
      </c>
      <c r="L18" s="306">
        <v>33</v>
      </c>
      <c r="M18" s="306">
        <v>285</v>
      </c>
      <c r="N18" s="306">
        <v>168</v>
      </c>
      <c r="O18" s="306">
        <v>5</v>
      </c>
      <c r="P18" s="306">
        <v>15</v>
      </c>
      <c r="Q18" s="306">
        <v>42</v>
      </c>
      <c r="R18" s="306">
        <v>65</v>
      </c>
      <c r="S18" s="306">
        <v>31</v>
      </c>
      <c r="T18" s="306">
        <v>1</v>
      </c>
      <c r="U18" s="306">
        <v>18</v>
      </c>
      <c r="V18" s="306">
        <v>283</v>
      </c>
      <c r="W18" s="306">
        <v>242</v>
      </c>
      <c r="X18" s="306">
        <v>37</v>
      </c>
      <c r="Y18" s="306">
        <v>41</v>
      </c>
      <c r="Z18" s="306">
        <v>50</v>
      </c>
      <c r="AA18" s="306">
        <v>49</v>
      </c>
      <c r="AB18" s="306">
        <v>59</v>
      </c>
      <c r="AC18" s="306">
        <v>1</v>
      </c>
    </row>
    <row r="19" spans="1:29" s="71" customFormat="1" ht="22.5">
      <c r="A19" s="779"/>
      <c r="B19" s="326" t="s">
        <v>455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>
        <v>24</v>
      </c>
      <c r="M19" s="306">
        <v>197</v>
      </c>
      <c r="N19" s="306">
        <v>119</v>
      </c>
      <c r="O19" s="306">
        <v>4</v>
      </c>
      <c r="P19" s="306">
        <v>12</v>
      </c>
      <c r="Q19" s="306">
        <v>16</v>
      </c>
      <c r="R19" s="306">
        <v>45</v>
      </c>
      <c r="S19" s="306">
        <v>24</v>
      </c>
      <c r="T19" s="306">
        <v>1</v>
      </c>
      <c r="U19" s="306">
        <v>15</v>
      </c>
      <c r="V19" s="306">
        <v>242</v>
      </c>
      <c r="W19" s="306">
        <v>183</v>
      </c>
      <c r="X19" s="306">
        <v>15</v>
      </c>
      <c r="Y19" s="306">
        <v>24</v>
      </c>
      <c r="Z19" s="306">
        <v>30</v>
      </c>
      <c r="AA19" s="306">
        <v>21</v>
      </c>
      <c r="AB19" s="306">
        <v>44</v>
      </c>
      <c r="AC19" s="306">
        <v>1</v>
      </c>
    </row>
    <row r="20" spans="1:29" s="71" customFormat="1">
      <c r="A20" s="779"/>
      <c r="B20" s="326" t="s">
        <v>456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6">
        <v>24</v>
      </c>
      <c r="M20" s="306">
        <v>246</v>
      </c>
      <c r="N20" s="306">
        <v>134</v>
      </c>
      <c r="O20" s="306">
        <v>3</v>
      </c>
      <c r="P20" s="306">
        <v>5</v>
      </c>
      <c r="Q20" s="306">
        <v>36</v>
      </c>
      <c r="R20" s="306">
        <v>51</v>
      </c>
      <c r="S20" s="306">
        <v>22</v>
      </c>
      <c r="T20" s="306">
        <v>1</v>
      </c>
      <c r="U20" s="306">
        <v>13</v>
      </c>
      <c r="V20" s="306">
        <v>218</v>
      </c>
      <c r="W20" s="306">
        <v>212</v>
      </c>
      <c r="X20" s="306">
        <v>35</v>
      </c>
      <c r="Y20" s="306">
        <v>40</v>
      </c>
      <c r="Z20" s="306">
        <v>43</v>
      </c>
      <c r="AA20" s="306">
        <v>47</v>
      </c>
      <c r="AB20" s="306">
        <v>49</v>
      </c>
      <c r="AC20" s="306">
        <v>1</v>
      </c>
    </row>
    <row r="21" spans="1:29" s="71" customFormat="1">
      <c r="A21" s="778" t="s">
        <v>779</v>
      </c>
      <c r="B21" s="303" t="s">
        <v>7</v>
      </c>
      <c r="C21" s="323">
        <v>3</v>
      </c>
      <c r="D21" s="323">
        <v>25</v>
      </c>
      <c r="E21" s="323">
        <v>16</v>
      </c>
      <c r="F21" s="323">
        <v>1</v>
      </c>
      <c r="G21" s="323">
        <v>2</v>
      </c>
      <c r="H21" s="323">
        <v>5</v>
      </c>
      <c r="I21" s="323">
        <v>3</v>
      </c>
      <c r="J21" s="323">
        <v>2</v>
      </c>
      <c r="K21" s="323">
        <v>0</v>
      </c>
      <c r="L21" s="323">
        <v>1</v>
      </c>
      <c r="M21" s="323">
        <v>18</v>
      </c>
      <c r="N21" s="323">
        <v>6</v>
      </c>
      <c r="O21" s="323">
        <v>0</v>
      </c>
      <c r="P21" s="323">
        <v>0</v>
      </c>
      <c r="Q21" s="323">
        <v>1</v>
      </c>
      <c r="R21" s="323">
        <v>2</v>
      </c>
      <c r="S21" s="323">
        <v>1</v>
      </c>
      <c r="T21" s="323">
        <v>0</v>
      </c>
      <c r="U21" s="323">
        <v>1</v>
      </c>
      <c r="V21" s="323">
        <v>65</v>
      </c>
      <c r="W21" s="323">
        <v>12</v>
      </c>
      <c r="X21" s="323">
        <v>1</v>
      </c>
      <c r="Y21" s="323">
        <v>2</v>
      </c>
      <c r="Z21" s="323">
        <v>1</v>
      </c>
      <c r="AA21" s="323">
        <v>1</v>
      </c>
      <c r="AB21" s="323">
        <v>2</v>
      </c>
      <c r="AC21" s="323">
        <v>0</v>
      </c>
    </row>
    <row r="22" spans="1:29" s="71" customFormat="1">
      <c r="A22" s="778"/>
      <c r="B22" s="304" t="s">
        <v>351</v>
      </c>
      <c r="C22" s="323">
        <v>3</v>
      </c>
      <c r="D22" s="323">
        <v>25</v>
      </c>
      <c r="E22" s="323">
        <v>16</v>
      </c>
      <c r="F22" s="323">
        <v>1</v>
      </c>
      <c r="G22" s="323">
        <v>2</v>
      </c>
      <c r="H22" s="323">
        <v>5</v>
      </c>
      <c r="I22" s="323">
        <v>3</v>
      </c>
      <c r="J22" s="323">
        <v>2</v>
      </c>
      <c r="K22" s="323">
        <v>0</v>
      </c>
      <c r="L22" s="323">
        <v>1</v>
      </c>
      <c r="M22" s="323">
        <v>13</v>
      </c>
      <c r="N22" s="323">
        <v>6</v>
      </c>
      <c r="O22" s="323">
        <v>0</v>
      </c>
      <c r="P22" s="323">
        <v>0</v>
      </c>
      <c r="Q22" s="323">
        <v>1</v>
      </c>
      <c r="R22" s="323">
        <v>2</v>
      </c>
      <c r="S22" s="323">
        <v>1</v>
      </c>
      <c r="T22" s="323">
        <v>0</v>
      </c>
      <c r="U22" s="323">
        <v>1</v>
      </c>
      <c r="V22" s="323">
        <v>26</v>
      </c>
      <c r="W22" s="323">
        <v>10</v>
      </c>
      <c r="X22" s="323">
        <v>1</v>
      </c>
      <c r="Y22" s="323">
        <v>2</v>
      </c>
      <c r="Z22" s="323">
        <v>1</v>
      </c>
      <c r="AA22" s="323">
        <v>1</v>
      </c>
      <c r="AB22" s="323">
        <v>2</v>
      </c>
      <c r="AC22" s="323">
        <v>0</v>
      </c>
    </row>
    <row r="23" spans="1:29" s="71" customFormat="1">
      <c r="A23" s="778"/>
      <c r="B23" s="304" t="s">
        <v>352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 t="s">
        <v>523</v>
      </c>
      <c r="M23" s="323">
        <v>4</v>
      </c>
      <c r="N23" s="323" t="s">
        <v>523</v>
      </c>
      <c r="O23" s="323" t="s">
        <v>523</v>
      </c>
      <c r="P23" s="323" t="s">
        <v>523</v>
      </c>
      <c r="Q23" s="323" t="s">
        <v>523</v>
      </c>
      <c r="R23" s="323" t="s">
        <v>523</v>
      </c>
      <c r="S23" s="323" t="s">
        <v>523</v>
      </c>
      <c r="T23" s="323" t="s">
        <v>523</v>
      </c>
      <c r="U23" s="323" t="s">
        <v>523</v>
      </c>
      <c r="V23" s="323">
        <v>4</v>
      </c>
      <c r="W23" s="323">
        <v>2</v>
      </c>
      <c r="X23" s="323" t="s">
        <v>523</v>
      </c>
      <c r="Y23" s="323" t="s">
        <v>523</v>
      </c>
      <c r="Z23" s="323" t="s">
        <v>523</v>
      </c>
      <c r="AA23" s="323" t="s">
        <v>523</v>
      </c>
      <c r="AB23" s="323" t="s">
        <v>523</v>
      </c>
      <c r="AC23" s="323" t="s">
        <v>523</v>
      </c>
    </row>
    <row r="24" spans="1:29" s="71" customFormat="1">
      <c r="A24" s="778"/>
      <c r="B24" s="304" t="s">
        <v>353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 t="s">
        <v>523</v>
      </c>
      <c r="V24" s="323">
        <v>4</v>
      </c>
      <c r="W24" s="323" t="s">
        <v>523</v>
      </c>
      <c r="X24" s="323" t="s">
        <v>523</v>
      </c>
      <c r="Y24" s="323" t="s">
        <v>523</v>
      </c>
      <c r="Z24" s="323" t="s">
        <v>523</v>
      </c>
      <c r="AA24" s="323" t="s">
        <v>523</v>
      </c>
      <c r="AB24" s="323" t="s">
        <v>523</v>
      </c>
      <c r="AC24" s="323" t="s">
        <v>523</v>
      </c>
    </row>
    <row r="25" spans="1:29" s="71" customFormat="1">
      <c r="A25" s="778"/>
      <c r="B25" s="304" t="s">
        <v>354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</row>
    <row r="26" spans="1:29" s="71" customFormat="1">
      <c r="A26" s="778"/>
      <c r="B26" s="304" t="s">
        <v>355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23"/>
      <c r="M26" s="323"/>
      <c r="N26" s="323"/>
      <c r="O26" s="323"/>
      <c r="P26" s="323"/>
      <c r="Q26" s="323"/>
      <c r="R26" s="323"/>
      <c r="S26" s="323"/>
      <c r="T26" s="323"/>
      <c r="U26" s="323" t="s">
        <v>523</v>
      </c>
      <c r="V26" s="323">
        <v>32</v>
      </c>
      <c r="W26" s="323" t="s">
        <v>523</v>
      </c>
      <c r="X26" s="323" t="s">
        <v>523</v>
      </c>
      <c r="Y26" s="323" t="s">
        <v>523</v>
      </c>
      <c r="Z26" s="323" t="s">
        <v>523</v>
      </c>
      <c r="AA26" s="323" t="s">
        <v>523</v>
      </c>
      <c r="AB26" s="323" t="s">
        <v>523</v>
      </c>
      <c r="AC26" s="323" t="s">
        <v>523</v>
      </c>
    </row>
    <row r="27" spans="1:29" s="71" customFormat="1">
      <c r="A27" s="778"/>
      <c r="B27" s="304" t="s">
        <v>356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23"/>
      <c r="V27" s="323"/>
      <c r="W27" s="323"/>
      <c r="X27" s="323"/>
      <c r="Y27" s="323"/>
      <c r="Z27" s="323"/>
      <c r="AA27" s="323"/>
      <c r="AB27" s="323"/>
      <c r="AC27" s="323"/>
    </row>
    <row r="28" spans="1:29" s="71" customFormat="1">
      <c r="A28" s="778"/>
      <c r="B28" s="304" t="s">
        <v>357</v>
      </c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23"/>
      <c r="V28" s="323"/>
      <c r="W28" s="323"/>
      <c r="X28" s="323"/>
      <c r="Y28" s="323"/>
      <c r="Z28" s="323"/>
      <c r="AA28" s="323"/>
      <c r="AB28" s="323"/>
      <c r="AC28" s="323"/>
    </row>
    <row r="29" spans="1:29" s="71" customFormat="1">
      <c r="A29" s="778"/>
      <c r="B29" s="304" t="s">
        <v>358</v>
      </c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</row>
    <row r="30" spans="1:29" s="71" customFormat="1">
      <c r="A30" s="778"/>
      <c r="B30" s="304" t="s">
        <v>359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</row>
    <row r="31" spans="1:29" s="71" customFormat="1">
      <c r="A31" s="779" t="s">
        <v>559</v>
      </c>
      <c r="B31" s="301" t="s">
        <v>7</v>
      </c>
      <c r="C31" s="306">
        <v>58</v>
      </c>
      <c r="D31" s="306">
        <v>468</v>
      </c>
      <c r="E31" s="306">
        <v>341</v>
      </c>
      <c r="F31" s="306">
        <v>19</v>
      </c>
      <c r="G31" s="306">
        <v>44</v>
      </c>
      <c r="H31" s="306">
        <v>122</v>
      </c>
      <c r="I31" s="306">
        <v>57</v>
      </c>
      <c r="J31" s="306">
        <v>69</v>
      </c>
      <c r="K31" s="306">
        <v>1</v>
      </c>
      <c r="L31" s="306">
        <v>33</v>
      </c>
      <c r="M31" s="306">
        <v>285</v>
      </c>
      <c r="N31" s="306">
        <v>168</v>
      </c>
      <c r="O31" s="306">
        <v>5</v>
      </c>
      <c r="P31" s="306">
        <v>15</v>
      </c>
      <c r="Q31" s="306">
        <v>42</v>
      </c>
      <c r="R31" s="306">
        <v>65</v>
      </c>
      <c r="S31" s="306">
        <v>31</v>
      </c>
      <c r="T31" s="306">
        <v>1</v>
      </c>
      <c r="U31" s="329">
        <v>18</v>
      </c>
      <c r="V31" s="329">
        <v>283</v>
      </c>
      <c r="W31" s="329">
        <v>242</v>
      </c>
      <c r="X31" s="329">
        <v>37</v>
      </c>
      <c r="Y31" s="329">
        <v>41</v>
      </c>
      <c r="Z31" s="329">
        <v>50</v>
      </c>
      <c r="AA31" s="329">
        <v>49</v>
      </c>
      <c r="AB31" s="329">
        <v>59</v>
      </c>
      <c r="AC31" s="329">
        <v>1</v>
      </c>
    </row>
    <row r="32" spans="1:29" s="71" customFormat="1">
      <c r="A32" s="779"/>
      <c r="B32" s="326" t="s">
        <v>351</v>
      </c>
      <c r="C32" s="306">
        <v>58</v>
      </c>
      <c r="D32" s="306">
        <v>468</v>
      </c>
      <c r="E32" s="306">
        <v>341</v>
      </c>
      <c r="F32" s="306">
        <v>19</v>
      </c>
      <c r="G32" s="306">
        <v>44</v>
      </c>
      <c r="H32" s="306">
        <v>122</v>
      </c>
      <c r="I32" s="306">
        <v>57</v>
      </c>
      <c r="J32" s="306">
        <v>69</v>
      </c>
      <c r="K32" s="306">
        <v>1</v>
      </c>
      <c r="L32" s="306">
        <v>33</v>
      </c>
      <c r="M32" s="306">
        <v>283</v>
      </c>
      <c r="N32" s="306">
        <v>168</v>
      </c>
      <c r="O32" s="306">
        <v>5</v>
      </c>
      <c r="P32" s="306">
        <v>15</v>
      </c>
      <c r="Q32" s="306">
        <v>42</v>
      </c>
      <c r="R32" s="306">
        <v>65</v>
      </c>
      <c r="S32" s="306">
        <v>31</v>
      </c>
      <c r="T32" s="306">
        <v>1</v>
      </c>
      <c r="U32" s="329">
        <v>18</v>
      </c>
      <c r="V32" s="329">
        <v>277</v>
      </c>
      <c r="W32" s="329">
        <v>241</v>
      </c>
      <c r="X32" s="329">
        <v>37</v>
      </c>
      <c r="Y32" s="329">
        <v>41</v>
      </c>
      <c r="Z32" s="329">
        <v>50</v>
      </c>
      <c r="AA32" s="329">
        <v>49</v>
      </c>
      <c r="AB32" s="329">
        <v>59</v>
      </c>
      <c r="AC32" s="329">
        <v>1</v>
      </c>
    </row>
    <row r="33" spans="1:29" s="71" customFormat="1">
      <c r="A33" s="779"/>
      <c r="B33" s="326" t="s">
        <v>352</v>
      </c>
      <c r="C33" s="306"/>
      <c r="D33" s="306"/>
      <c r="E33" s="306"/>
      <c r="F33" s="306"/>
      <c r="G33" s="306"/>
      <c r="H33" s="306"/>
      <c r="I33" s="306"/>
      <c r="J33" s="306"/>
      <c r="K33" s="306"/>
      <c r="L33" s="306" t="s">
        <v>523</v>
      </c>
      <c r="M33" s="306">
        <v>2</v>
      </c>
      <c r="N33" s="306" t="s">
        <v>523</v>
      </c>
      <c r="O33" s="306" t="s">
        <v>523</v>
      </c>
      <c r="P33" s="306" t="s">
        <v>523</v>
      </c>
      <c r="Q33" s="306" t="s">
        <v>523</v>
      </c>
      <c r="R33" s="306" t="s">
        <v>523</v>
      </c>
      <c r="S33" s="306" t="s">
        <v>523</v>
      </c>
      <c r="T33" s="306" t="s">
        <v>523</v>
      </c>
      <c r="U33" s="306" t="s">
        <v>523</v>
      </c>
      <c r="V33" s="306">
        <v>3</v>
      </c>
      <c r="W33" s="306">
        <v>1</v>
      </c>
      <c r="X33" s="306" t="s">
        <v>523</v>
      </c>
      <c r="Y33" s="306" t="s">
        <v>523</v>
      </c>
      <c r="Z33" s="306" t="s">
        <v>523</v>
      </c>
      <c r="AA33" s="306" t="s">
        <v>523</v>
      </c>
      <c r="AB33" s="306" t="s">
        <v>523</v>
      </c>
      <c r="AC33" s="306" t="s">
        <v>523</v>
      </c>
    </row>
    <row r="34" spans="1:29" s="71" customFormat="1">
      <c r="A34" s="779"/>
      <c r="B34" s="326" t="s">
        <v>353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 t="s">
        <v>523</v>
      </c>
      <c r="V34" s="306">
        <v>1</v>
      </c>
      <c r="W34" s="306" t="s">
        <v>523</v>
      </c>
      <c r="X34" s="306" t="s">
        <v>523</v>
      </c>
      <c r="Y34" s="306" t="s">
        <v>523</v>
      </c>
      <c r="Z34" s="306" t="s">
        <v>523</v>
      </c>
      <c r="AA34" s="306" t="s">
        <v>523</v>
      </c>
      <c r="AB34" s="306" t="s">
        <v>523</v>
      </c>
      <c r="AC34" s="306" t="s">
        <v>523</v>
      </c>
    </row>
    <row r="35" spans="1:29" s="71" customFormat="1">
      <c r="A35" s="779"/>
      <c r="B35" s="326" t="s">
        <v>354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</row>
    <row r="36" spans="1:29" s="71" customFormat="1">
      <c r="A36" s="779"/>
      <c r="B36" s="326" t="s">
        <v>355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 t="s">
        <v>523</v>
      </c>
      <c r="V36" s="306">
        <v>2</v>
      </c>
      <c r="W36" s="306" t="s">
        <v>523</v>
      </c>
      <c r="X36" s="306" t="s">
        <v>523</v>
      </c>
      <c r="Y36" s="306" t="s">
        <v>523</v>
      </c>
      <c r="Z36" s="306" t="s">
        <v>523</v>
      </c>
      <c r="AA36" s="306" t="s">
        <v>523</v>
      </c>
      <c r="AB36" s="306" t="s">
        <v>523</v>
      </c>
      <c r="AC36" s="306" t="s">
        <v>523</v>
      </c>
    </row>
    <row r="37" spans="1:29" s="71" customFormat="1">
      <c r="A37" s="779"/>
      <c r="B37" s="326" t="s">
        <v>356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</row>
    <row r="38" spans="1:29" s="71" customFormat="1">
      <c r="A38" s="779"/>
      <c r="B38" s="326" t="s">
        <v>357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</row>
    <row r="39" spans="1:29" s="71" customFormat="1">
      <c r="A39" s="779"/>
      <c r="B39" s="326" t="s">
        <v>358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</row>
    <row r="40" spans="1:29" s="71" customFormat="1">
      <c r="A40" s="779"/>
      <c r="B40" s="326" t="s">
        <v>359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</row>
    <row r="41" spans="1:29" s="71" customFormat="1">
      <c r="A41" s="778" t="s">
        <v>560</v>
      </c>
      <c r="B41" s="303" t="s">
        <v>7</v>
      </c>
      <c r="C41" s="307">
        <f>C31/C31</f>
        <v>1</v>
      </c>
      <c r="D41" s="307">
        <f t="shared" ref="D41:AC41" si="5">D31/D31</f>
        <v>1</v>
      </c>
      <c r="E41" s="307">
        <f t="shared" si="5"/>
        <v>1</v>
      </c>
      <c r="F41" s="307">
        <f t="shared" si="5"/>
        <v>1</v>
      </c>
      <c r="G41" s="307">
        <f t="shared" si="5"/>
        <v>1</v>
      </c>
      <c r="H41" s="307">
        <f t="shared" si="5"/>
        <v>1</v>
      </c>
      <c r="I41" s="307">
        <f t="shared" si="5"/>
        <v>1</v>
      </c>
      <c r="J41" s="307">
        <f t="shared" si="5"/>
        <v>1</v>
      </c>
      <c r="K41" s="307">
        <f t="shared" si="5"/>
        <v>1</v>
      </c>
      <c r="L41" s="307">
        <f t="shared" si="5"/>
        <v>1</v>
      </c>
      <c r="M41" s="307">
        <f t="shared" si="5"/>
        <v>1</v>
      </c>
      <c r="N41" s="307">
        <f t="shared" si="5"/>
        <v>1</v>
      </c>
      <c r="O41" s="307">
        <f t="shared" si="5"/>
        <v>1</v>
      </c>
      <c r="P41" s="307">
        <f t="shared" si="5"/>
        <v>1</v>
      </c>
      <c r="Q41" s="307">
        <f t="shared" si="5"/>
        <v>1</v>
      </c>
      <c r="R41" s="307">
        <f t="shared" si="5"/>
        <v>1</v>
      </c>
      <c r="S41" s="307">
        <f t="shared" si="5"/>
        <v>1</v>
      </c>
      <c r="T41" s="307">
        <f t="shared" si="5"/>
        <v>1</v>
      </c>
      <c r="U41" s="307">
        <f t="shared" si="5"/>
        <v>1</v>
      </c>
      <c r="V41" s="307">
        <f t="shared" si="5"/>
        <v>1</v>
      </c>
      <c r="W41" s="307">
        <f t="shared" si="5"/>
        <v>1</v>
      </c>
      <c r="X41" s="307">
        <f t="shared" si="5"/>
        <v>1</v>
      </c>
      <c r="Y41" s="307">
        <f t="shared" si="5"/>
        <v>1</v>
      </c>
      <c r="Z41" s="307">
        <f t="shared" si="5"/>
        <v>1</v>
      </c>
      <c r="AA41" s="307">
        <f t="shared" si="5"/>
        <v>1</v>
      </c>
      <c r="AB41" s="307">
        <f t="shared" si="5"/>
        <v>1</v>
      </c>
      <c r="AC41" s="307">
        <f t="shared" si="5"/>
        <v>1</v>
      </c>
    </row>
    <row r="42" spans="1:29" s="71" customFormat="1">
      <c r="A42" s="778"/>
      <c r="B42" s="304" t="s">
        <v>351</v>
      </c>
      <c r="C42" s="307">
        <f>C32/C31</f>
        <v>1</v>
      </c>
      <c r="D42" s="307">
        <f t="shared" ref="D42:AC42" si="6">D32/D31</f>
        <v>1</v>
      </c>
      <c r="E42" s="307">
        <f t="shared" si="6"/>
        <v>1</v>
      </c>
      <c r="F42" s="307">
        <f t="shared" si="6"/>
        <v>1</v>
      </c>
      <c r="G42" s="307">
        <f t="shared" si="6"/>
        <v>1</v>
      </c>
      <c r="H42" s="307">
        <f t="shared" si="6"/>
        <v>1</v>
      </c>
      <c r="I42" s="307">
        <f t="shared" si="6"/>
        <v>1</v>
      </c>
      <c r="J42" s="307">
        <f t="shared" si="6"/>
        <v>1</v>
      </c>
      <c r="K42" s="307">
        <f t="shared" si="6"/>
        <v>1</v>
      </c>
      <c r="L42" s="307">
        <f t="shared" si="6"/>
        <v>1</v>
      </c>
      <c r="M42" s="307">
        <f t="shared" si="6"/>
        <v>0.99298245614035086</v>
      </c>
      <c r="N42" s="307">
        <f t="shared" si="6"/>
        <v>1</v>
      </c>
      <c r="O42" s="307">
        <f t="shared" si="6"/>
        <v>1</v>
      </c>
      <c r="P42" s="307">
        <f t="shared" si="6"/>
        <v>1</v>
      </c>
      <c r="Q42" s="307">
        <f t="shared" si="6"/>
        <v>1</v>
      </c>
      <c r="R42" s="307">
        <f t="shared" si="6"/>
        <v>1</v>
      </c>
      <c r="S42" s="307">
        <f t="shared" si="6"/>
        <v>1</v>
      </c>
      <c r="T42" s="307">
        <f t="shared" si="6"/>
        <v>1</v>
      </c>
      <c r="U42" s="307">
        <f t="shared" si="6"/>
        <v>1</v>
      </c>
      <c r="V42" s="307">
        <f t="shared" si="6"/>
        <v>0.97879858657243812</v>
      </c>
      <c r="W42" s="307">
        <f t="shared" si="6"/>
        <v>0.99586776859504134</v>
      </c>
      <c r="X42" s="307">
        <f t="shared" si="6"/>
        <v>1</v>
      </c>
      <c r="Y42" s="307">
        <f t="shared" si="6"/>
        <v>1</v>
      </c>
      <c r="Z42" s="307">
        <f t="shared" si="6"/>
        <v>1</v>
      </c>
      <c r="AA42" s="307">
        <f t="shared" si="6"/>
        <v>1</v>
      </c>
      <c r="AB42" s="307">
        <f t="shared" si="6"/>
        <v>1</v>
      </c>
      <c r="AC42" s="307">
        <f t="shared" si="6"/>
        <v>1</v>
      </c>
    </row>
    <row r="43" spans="1:29" s="71" customFormat="1">
      <c r="A43" s="778"/>
      <c r="B43" s="304" t="s">
        <v>352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>
        <f t="shared" ref="M43:W43" si="7">M33/M31</f>
        <v>7.0175438596491229E-3</v>
      </c>
      <c r="N43" s="307"/>
      <c r="O43" s="307"/>
      <c r="P43" s="307"/>
      <c r="Q43" s="307"/>
      <c r="R43" s="307"/>
      <c r="S43" s="307"/>
      <c r="T43" s="307"/>
      <c r="U43" s="307"/>
      <c r="V43" s="307">
        <f t="shared" si="7"/>
        <v>1.0600706713780919E-2</v>
      </c>
      <c r="W43" s="307">
        <f t="shared" si="7"/>
        <v>4.1322314049586778E-3</v>
      </c>
      <c r="X43" s="307"/>
      <c r="Y43" s="307"/>
      <c r="Z43" s="307"/>
      <c r="AA43" s="307"/>
      <c r="AB43" s="307"/>
      <c r="AC43" s="307"/>
    </row>
    <row r="44" spans="1:29" s="71" customFormat="1">
      <c r="A44" s="778"/>
      <c r="B44" s="304" t="s">
        <v>353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>
        <f t="shared" ref="V44" si="8">V34/V31</f>
        <v>3.5335689045936395E-3</v>
      </c>
      <c r="W44" s="307"/>
      <c r="X44" s="307"/>
      <c r="Y44" s="307"/>
      <c r="Z44" s="307"/>
      <c r="AA44" s="307"/>
      <c r="AB44" s="307"/>
      <c r="AC44" s="307"/>
    </row>
    <row r="45" spans="1:29" s="71" customFormat="1">
      <c r="A45" s="778"/>
      <c r="B45" s="304" t="s">
        <v>354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</row>
    <row r="46" spans="1:29" s="71" customFormat="1">
      <c r="A46" s="778"/>
      <c r="B46" s="304" t="s">
        <v>355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>
        <f t="shared" ref="V46" si="9">V36/V31</f>
        <v>7.0671378091872791E-3</v>
      </c>
      <c r="W46" s="307"/>
      <c r="X46" s="307"/>
      <c r="Y46" s="307"/>
      <c r="Z46" s="307"/>
      <c r="AA46" s="307"/>
      <c r="AB46" s="307"/>
      <c r="AC46" s="307"/>
    </row>
    <row r="47" spans="1:29" s="71" customFormat="1">
      <c r="A47" s="778"/>
      <c r="B47" s="304" t="s">
        <v>356</v>
      </c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</row>
    <row r="48" spans="1:29" s="71" customFormat="1">
      <c r="A48" s="778"/>
      <c r="B48" s="304" t="s">
        <v>357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</row>
    <row r="49" spans="1:29" s="71" customFormat="1">
      <c r="A49" s="778"/>
      <c r="B49" s="304" t="s">
        <v>358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</row>
    <row r="50" spans="1:29" s="71" customFormat="1">
      <c r="A50" s="778"/>
      <c r="B50" s="304" t="s">
        <v>359</v>
      </c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</row>
  </sheetData>
  <mergeCells count="17">
    <mergeCell ref="C3:K3"/>
    <mergeCell ref="L3:T3"/>
    <mergeCell ref="U3:AC3"/>
    <mergeCell ref="A5:B5"/>
    <mergeCell ref="A6:B6"/>
    <mergeCell ref="A7:B7"/>
    <mergeCell ref="A8:B8"/>
    <mergeCell ref="A9:B9"/>
    <mergeCell ref="A10:B10"/>
    <mergeCell ref="A11:B11"/>
    <mergeCell ref="A31:A40"/>
    <mergeCell ref="A41:A50"/>
    <mergeCell ref="A12:B12"/>
    <mergeCell ref="A13:A14"/>
    <mergeCell ref="A15:A17"/>
    <mergeCell ref="A18:A20"/>
    <mergeCell ref="A21:A30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2" orientation="portrait" useFirstPageNumber="1" r:id="rId1"/>
  <headerFooter alignWithMargins="0">
    <oddFooter>&amp;C&amp;"Arial,Negrito"-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C62"/>
  <sheetViews>
    <sheetView showGridLines="0" workbookViewId="0">
      <selection activeCell="A12" sqref="A12:B12"/>
    </sheetView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29" s="516" customFormat="1" ht="15.75">
      <c r="A1" s="515" t="s">
        <v>834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29" s="339" customFormat="1" ht="11.2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9" s="339" customFormat="1" ht="11.25">
      <c r="A3" s="309"/>
      <c r="B3" s="310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 s="339" customFormat="1" ht="11.25">
      <c r="A4" s="311"/>
      <c r="B4" s="312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 s="339" customFormat="1" ht="11.25">
      <c r="A5" s="777" t="s">
        <v>458</v>
      </c>
      <c r="B5" s="777"/>
      <c r="C5" s="306">
        <v>637</v>
      </c>
      <c r="D5" s="306">
        <v>5669</v>
      </c>
      <c r="E5" s="306">
        <v>3632</v>
      </c>
      <c r="F5" s="306">
        <v>999</v>
      </c>
      <c r="G5" s="306">
        <v>1428</v>
      </c>
      <c r="H5" s="306">
        <v>2702</v>
      </c>
      <c r="I5" s="306">
        <v>1357</v>
      </c>
      <c r="J5" s="306">
        <v>716</v>
      </c>
      <c r="K5" s="306">
        <v>62</v>
      </c>
      <c r="L5" s="306">
        <v>391</v>
      </c>
      <c r="M5" s="306">
        <v>2970</v>
      </c>
      <c r="N5" s="306">
        <v>2158</v>
      </c>
      <c r="O5" s="306">
        <v>679</v>
      </c>
      <c r="P5" s="306">
        <v>850</v>
      </c>
      <c r="Q5" s="306">
        <v>1982</v>
      </c>
      <c r="R5" s="306">
        <v>819</v>
      </c>
      <c r="S5" s="306">
        <v>479</v>
      </c>
      <c r="T5" s="306">
        <v>52</v>
      </c>
      <c r="U5" s="306">
        <v>146</v>
      </c>
      <c r="V5" s="306">
        <v>1301</v>
      </c>
      <c r="W5" s="306">
        <v>1267</v>
      </c>
      <c r="X5" s="306">
        <v>291</v>
      </c>
      <c r="Y5" s="306">
        <v>573</v>
      </c>
      <c r="Z5" s="306">
        <v>861</v>
      </c>
      <c r="AA5" s="306">
        <v>383</v>
      </c>
      <c r="AB5" s="306">
        <v>299</v>
      </c>
      <c r="AC5" s="306">
        <v>39</v>
      </c>
    </row>
    <row r="6" spans="1:29" s="339" customFormat="1" ht="11.25">
      <c r="A6" s="776" t="s">
        <v>459</v>
      </c>
      <c r="B6" s="776"/>
      <c r="C6" s="319">
        <v>8789</v>
      </c>
      <c r="D6" s="319">
        <v>367568</v>
      </c>
      <c r="E6" s="319">
        <v>121410</v>
      </c>
      <c r="F6" s="319">
        <v>15392</v>
      </c>
      <c r="G6" s="319">
        <v>22471</v>
      </c>
      <c r="H6" s="319">
        <v>38543</v>
      </c>
      <c r="I6" s="319">
        <v>22824</v>
      </c>
      <c r="J6" s="319">
        <v>9253</v>
      </c>
      <c r="K6" s="319">
        <v>1130</v>
      </c>
      <c r="L6" s="319">
        <v>6723</v>
      </c>
      <c r="M6" s="319">
        <v>460701</v>
      </c>
      <c r="N6" s="319">
        <v>135480</v>
      </c>
      <c r="O6" s="319">
        <v>9934</v>
      </c>
      <c r="P6" s="319">
        <v>13334</v>
      </c>
      <c r="Q6" s="319">
        <v>27216</v>
      </c>
      <c r="R6" s="319">
        <v>15655</v>
      </c>
      <c r="S6" s="319">
        <v>6953</v>
      </c>
      <c r="T6" s="319">
        <v>722</v>
      </c>
      <c r="U6" s="319">
        <v>1995</v>
      </c>
      <c r="V6" s="319">
        <v>295504</v>
      </c>
      <c r="W6" s="319">
        <v>123844</v>
      </c>
      <c r="X6" s="319">
        <v>5550</v>
      </c>
      <c r="Y6" s="319">
        <v>9793</v>
      </c>
      <c r="Z6" s="319">
        <v>32114</v>
      </c>
      <c r="AA6" s="319">
        <v>8224</v>
      </c>
      <c r="AB6" s="319">
        <v>5223</v>
      </c>
      <c r="AC6" s="319">
        <v>573</v>
      </c>
    </row>
    <row r="7" spans="1:29" s="339" customFormat="1" ht="11.25">
      <c r="A7" s="777" t="s">
        <v>460</v>
      </c>
      <c r="B7" s="777"/>
      <c r="C7" s="329">
        <v>108</v>
      </c>
      <c r="D7" s="329">
        <v>3782</v>
      </c>
      <c r="E7" s="329">
        <v>1252</v>
      </c>
      <c r="F7" s="329">
        <v>189</v>
      </c>
      <c r="G7" s="329">
        <v>302</v>
      </c>
      <c r="H7" s="329">
        <v>517</v>
      </c>
      <c r="I7" s="329">
        <v>306</v>
      </c>
      <c r="J7" s="329">
        <v>123</v>
      </c>
      <c r="K7" s="329">
        <v>15</v>
      </c>
      <c r="L7" s="329">
        <v>98</v>
      </c>
      <c r="M7" s="329">
        <v>4456</v>
      </c>
      <c r="N7" s="329">
        <v>1565</v>
      </c>
      <c r="O7" s="329">
        <v>129</v>
      </c>
      <c r="P7" s="329">
        <v>185</v>
      </c>
      <c r="Q7" s="329">
        <v>386</v>
      </c>
      <c r="R7" s="329">
        <v>238</v>
      </c>
      <c r="S7" s="329">
        <v>102</v>
      </c>
      <c r="T7" s="329">
        <v>10</v>
      </c>
      <c r="U7" s="329">
        <v>28</v>
      </c>
      <c r="V7" s="329">
        <v>2978</v>
      </c>
      <c r="W7" s="329">
        <v>1531</v>
      </c>
      <c r="X7" s="329">
        <v>89</v>
      </c>
      <c r="Y7" s="329">
        <v>151</v>
      </c>
      <c r="Z7" s="329">
        <v>322</v>
      </c>
      <c r="AA7" s="329">
        <v>133</v>
      </c>
      <c r="AB7" s="329">
        <v>71</v>
      </c>
      <c r="AC7" s="329">
        <v>8</v>
      </c>
    </row>
    <row r="8" spans="1:29" s="339" customFormat="1" ht="25.5" customHeight="1">
      <c r="A8" s="776" t="s">
        <v>461</v>
      </c>
      <c r="B8" s="776"/>
      <c r="C8" s="334">
        <f>C6/C5</f>
        <v>13.797488226059654</v>
      </c>
      <c r="D8" s="334">
        <f t="shared" ref="D8:AC8" si="0">D6/D5</f>
        <v>64.838243076380309</v>
      </c>
      <c r="E8" s="334">
        <f t="shared" si="0"/>
        <v>33.427863436123346</v>
      </c>
      <c r="F8" s="334">
        <f t="shared" si="0"/>
        <v>15.407407407407407</v>
      </c>
      <c r="G8" s="334">
        <f t="shared" si="0"/>
        <v>15.735994397759104</v>
      </c>
      <c r="H8" s="334">
        <f t="shared" si="0"/>
        <v>14.264618800888231</v>
      </c>
      <c r="I8" s="334">
        <f t="shared" si="0"/>
        <v>16.819454679439939</v>
      </c>
      <c r="J8" s="334">
        <f t="shared" si="0"/>
        <v>12.923184357541899</v>
      </c>
      <c r="K8" s="334">
        <f t="shared" si="0"/>
        <v>18.225806451612904</v>
      </c>
      <c r="L8" s="334">
        <f t="shared" si="0"/>
        <v>17.194373401534527</v>
      </c>
      <c r="M8" s="334">
        <f t="shared" si="0"/>
        <v>155.11818181818182</v>
      </c>
      <c r="N8" s="334">
        <f t="shared" si="0"/>
        <v>62.78035217794254</v>
      </c>
      <c r="O8" s="334">
        <f t="shared" si="0"/>
        <v>14.630338733431516</v>
      </c>
      <c r="P8" s="334">
        <f t="shared" si="0"/>
        <v>15.687058823529412</v>
      </c>
      <c r="Q8" s="334">
        <f t="shared" si="0"/>
        <v>13.731584258324924</v>
      </c>
      <c r="R8" s="334">
        <f t="shared" si="0"/>
        <v>19.114774114774114</v>
      </c>
      <c r="S8" s="334">
        <f t="shared" si="0"/>
        <v>14.515657620041754</v>
      </c>
      <c r="T8" s="334">
        <f t="shared" si="0"/>
        <v>13.884615384615385</v>
      </c>
      <c r="U8" s="334">
        <f t="shared" si="0"/>
        <v>13.664383561643836</v>
      </c>
      <c r="V8" s="334">
        <f t="shared" si="0"/>
        <v>227.13604919292851</v>
      </c>
      <c r="W8" s="334">
        <f t="shared" si="0"/>
        <v>97.745856353591165</v>
      </c>
      <c r="X8" s="334">
        <f t="shared" si="0"/>
        <v>19.072164948453608</v>
      </c>
      <c r="Y8" s="334">
        <f t="shared" si="0"/>
        <v>17.090750436300173</v>
      </c>
      <c r="Z8" s="334">
        <f t="shared" si="0"/>
        <v>37.29849012775842</v>
      </c>
      <c r="AA8" s="334">
        <f t="shared" si="0"/>
        <v>21.472584856396868</v>
      </c>
      <c r="AB8" s="334">
        <f t="shared" si="0"/>
        <v>17.468227424749163</v>
      </c>
      <c r="AC8" s="334">
        <f t="shared" si="0"/>
        <v>14.692307692307692</v>
      </c>
    </row>
    <row r="9" spans="1:29" s="339" customFormat="1" ht="11.25">
      <c r="A9" s="777" t="s">
        <v>462</v>
      </c>
      <c r="B9" s="777"/>
      <c r="C9" s="335">
        <f>C7/C5</f>
        <v>0.1695447409733124</v>
      </c>
      <c r="D9" s="335">
        <f t="shared" ref="D9:AC9" si="1">D7/D5</f>
        <v>0.66713706121008998</v>
      </c>
      <c r="E9" s="335">
        <f t="shared" si="1"/>
        <v>0.34471365638766521</v>
      </c>
      <c r="F9" s="335">
        <f t="shared" si="1"/>
        <v>0.1891891891891892</v>
      </c>
      <c r="G9" s="335">
        <f t="shared" si="1"/>
        <v>0.21148459383753501</v>
      </c>
      <c r="H9" s="335">
        <f t="shared" si="1"/>
        <v>0.19133974833456699</v>
      </c>
      <c r="I9" s="335">
        <f t="shared" si="1"/>
        <v>0.22549742078113486</v>
      </c>
      <c r="J9" s="335">
        <f t="shared" si="1"/>
        <v>0.1717877094972067</v>
      </c>
      <c r="K9" s="335">
        <f t="shared" si="1"/>
        <v>0.24193548387096775</v>
      </c>
      <c r="L9" s="335">
        <f t="shared" si="1"/>
        <v>0.2506393861892583</v>
      </c>
      <c r="M9" s="335">
        <f t="shared" si="1"/>
        <v>1.5003367003367003</v>
      </c>
      <c r="N9" s="335">
        <f t="shared" si="1"/>
        <v>0.72520852641334566</v>
      </c>
      <c r="O9" s="335">
        <f t="shared" si="1"/>
        <v>0.18998527245949925</v>
      </c>
      <c r="P9" s="335">
        <f t="shared" si="1"/>
        <v>0.21764705882352942</v>
      </c>
      <c r="Q9" s="335">
        <f t="shared" si="1"/>
        <v>0.19475277497477295</v>
      </c>
      <c r="R9" s="335">
        <f t="shared" si="1"/>
        <v>0.29059829059829062</v>
      </c>
      <c r="S9" s="335">
        <f t="shared" si="1"/>
        <v>0.21294363256784968</v>
      </c>
      <c r="T9" s="335">
        <f t="shared" si="1"/>
        <v>0.19230769230769232</v>
      </c>
      <c r="U9" s="335">
        <f t="shared" si="1"/>
        <v>0.19178082191780821</v>
      </c>
      <c r="V9" s="335">
        <f t="shared" si="1"/>
        <v>2.2890084550345886</v>
      </c>
      <c r="W9" s="335">
        <f t="shared" si="1"/>
        <v>1.2083662194159432</v>
      </c>
      <c r="X9" s="335">
        <f t="shared" si="1"/>
        <v>0.30584192439862545</v>
      </c>
      <c r="Y9" s="335">
        <f t="shared" si="1"/>
        <v>0.26352530541012215</v>
      </c>
      <c r="Z9" s="335">
        <f t="shared" si="1"/>
        <v>0.37398373983739835</v>
      </c>
      <c r="AA9" s="335">
        <f t="shared" si="1"/>
        <v>0.3472584856396867</v>
      </c>
      <c r="AB9" s="335">
        <f t="shared" si="1"/>
        <v>0.23745819397993312</v>
      </c>
      <c r="AC9" s="335">
        <f t="shared" si="1"/>
        <v>0.20512820512820512</v>
      </c>
    </row>
    <row r="10" spans="1:29" s="339" customFormat="1" ht="25.5" customHeight="1">
      <c r="A10" s="776" t="s">
        <v>463</v>
      </c>
      <c r="B10" s="776"/>
      <c r="C10" s="320">
        <v>592</v>
      </c>
      <c r="D10" s="320">
        <v>5166</v>
      </c>
      <c r="E10" s="320">
        <v>3539</v>
      </c>
      <c r="F10" s="320">
        <v>955</v>
      </c>
      <c r="G10" s="320">
        <v>1425</v>
      </c>
      <c r="H10" s="320">
        <v>2696</v>
      </c>
      <c r="I10" s="320">
        <v>1351</v>
      </c>
      <c r="J10" s="320">
        <v>714</v>
      </c>
      <c r="K10" s="320">
        <v>62</v>
      </c>
      <c r="L10" s="319">
        <v>343</v>
      </c>
      <c r="M10" s="319">
        <v>2579</v>
      </c>
      <c r="N10" s="319">
        <v>2038</v>
      </c>
      <c r="O10" s="319">
        <v>632</v>
      </c>
      <c r="P10" s="319">
        <v>836</v>
      </c>
      <c r="Q10" s="319">
        <v>1962</v>
      </c>
      <c r="R10" s="319">
        <v>803</v>
      </c>
      <c r="S10" s="319">
        <v>471</v>
      </c>
      <c r="T10" s="319">
        <v>52</v>
      </c>
      <c r="U10" s="319">
        <v>99</v>
      </c>
      <c r="V10" s="319">
        <v>1186</v>
      </c>
      <c r="W10" s="319">
        <v>1209</v>
      </c>
      <c r="X10" s="319">
        <v>282</v>
      </c>
      <c r="Y10" s="319">
        <v>553</v>
      </c>
      <c r="Z10" s="319">
        <v>836</v>
      </c>
      <c r="AA10" s="319">
        <v>375</v>
      </c>
      <c r="AB10" s="319">
        <v>289</v>
      </c>
      <c r="AC10" s="319">
        <v>39</v>
      </c>
    </row>
    <row r="11" spans="1:29" s="339" customFormat="1" ht="25.5" customHeight="1">
      <c r="A11" s="777" t="s">
        <v>464</v>
      </c>
      <c r="B11" s="777"/>
      <c r="C11" s="308">
        <v>5469</v>
      </c>
      <c r="D11" s="308">
        <v>162185</v>
      </c>
      <c r="E11" s="308">
        <v>50751</v>
      </c>
      <c r="F11" s="308">
        <v>10615</v>
      </c>
      <c r="G11" s="308">
        <v>19014</v>
      </c>
      <c r="H11" s="308">
        <v>33390</v>
      </c>
      <c r="I11" s="308">
        <v>19777</v>
      </c>
      <c r="J11" s="308">
        <v>7864</v>
      </c>
      <c r="K11" s="308">
        <v>996</v>
      </c>
      <c r="L11" s="306">
        <v>3844</v>
      </c>
      <c r="M11" s="306">
        <v>146989</v>
      </c>
      <c r="N11" s="306">
        <v>68957</v>
      </c>
      <c r="O11" s="306">
        <v>7238</v>
      </c>
      <c r="P11" s="306">
        <v>11008</v>
      </c>
      <c r="Q11" s="306">
        <v>21685</v>
      </c>
      <c r="R11" s="306">
        <v>12492</v>
      </c>
      <c r="S11" s="306">
        <v>5569</v>
      </c>
      <c r="T11" s="306">
        <v>664</v>
      </c>
      <c r="U11" s="306">
        <v>1051</v>
      </c>
      <c r="V11" s="306">
        <v>105919</v>
      </c>
      <c r="W11" s="306">
        <v>80346</v>
      </c>
      <c r="X11" s="306">
        <v>4153</v>
      </c>
      <c r="Y11" s="306">
        <v>7809</v>
      </c>
      <c r="Z11" s="306">
        <v>10449</v>
      </c>
      <c r="AA11" s="306">
        <v>6348</v>
      </c>
      <c r="AB11" s="306">
        <v>4232</v>
      </c>
      <c r="AC11" s="306">
        <v>524</v>
      </c>
    </row>
    <row r="12" spans="1:29" s="339" customFormat="1" ht="25.5" customHeight="1">
      <c r="A12" s="776" t="s">
        <v>465</v>
      </c>
      <c r="B12" s="776"/>
      <c r="C12" s="334">
        <f>C11/C10</f>
        <v>9.2381756756756754</v>
      </c>
      <c r="D12" s="334">
        <f t="shared" ref="D12:AC12" si="2">D11/D10</f>
        <v>31.394696089818041</v>
      </c>
      <c r="E12" s="334">
        <f t="shared" si="2"/>
        <v>14.340491664311953</v>
      </c>
      <c r="F12" s="334">
        <f t="shared" si="2"/>
        <v>11.115183246073299</v>
      </c>
      <c r="G12" s="334">
        <f t="shared" si="2"/>
        <v>13.343157894736843</v>
      </c>
      <c r="H12" s="334">
        <f t="shared" si="2"/>
        <v>12.385014836795252</v>
      </c>
      <c r="I12" s="334">
        <f t="shared" si="2"/>
        <v>14.638786084381939</v>
      </c>
      <c r="J12" s="334">
        <f t="shared" si="2"/>
        <v>11.014005602240896</v>
      </c>
      <c r="K12" s="334">
        <f t="shared" si="2"/>
        <v>16.06451612903226</v>
      </c>
      <c r="L12" s="334">
        <f t="shared" si="2"/>
        <v>11.206997084548105</v>
      </c>
      <c r="M12" s="334">
        <f t="shared" si="2"/>
        <v>56.994571539356336</v>
      </c>
      <c r="N12" s="334">
        <f t="shared" si="2"/>
        <v>33.835623159960747</v>
      </c>
      <c r="O12" s="334">
        <f t="shared" si="2"/>
        <v>11.45253164556962</v>
      </c>
      <c r="P12" s="334">
        <f t="shared" si="2"/>
        <v>13.167464114832535</v>
      </c>
      <c r="Q12" s="334">
        <f t="shared" si="2"/>
        <v>11.05249745158002</v>
      </c>
      <c r="R12" s="334">
        <f t="shared" si="2"/>
        <v>15.556662515566625</v>
      </c>
      <c r="S12" s="334">
        <f t="shared" si="2"/>
        <v>11.823779193205946</v>
      </c>
      <c r="T12" s="334">
        <f t="shared" si="2"/>
        <v>12.76923076923077</v>
      </c>
      <c r="U12" s="334">
        <f t="shared" si="2"/>
        <v>10.616161616161616</v>
      </c>
      <c r="V12" s="334">
        <f t="shared" si="2"/>
        <v>89.307757166947724</v>
      </c>
      <c r="W12" s="334">
        <f t="shared" si="2"/>
        <v>66.456575682382137</v>
      </c>
      <c r="X12" s="334">
        <f t="shared" si="2"/>
        <v>14.726950354609929</v>
      </c>
      <c r="Y12" s="334">
        <f t="shared" si="2"/>
        <v>14.121157323688969</v>
      </c>
      <c r="Z12" s="334">
        <f t="shared" si="2"/>
        <v>12.498803827751196</v>
      </c>
      <c r="AA12" s="334">
        <f t="shared" si="2"/>
        <v>16.928000000000001</v>
      </c>
      <c r="AB12" s="334">
        <f t="shared" si="2"/>
        <v>14.643598615916956</v>
      </c>
      <c r="AC12" s="334">
        <f t="shared" si="2"/>
        <v>13.435897435897436</v>
      </c>
    </row>
    <row r="13" spans="1:29" s="339" customFormat="1" ht="33.75">
      <c r="A13" s="777" t="s">
        <v>466</v>
      </c>
      <c r="B13" s="301" t="s">
        <v>467</v>
      </c>
      <c r="C13" s="324">
        <f>C11/C6</f>
        <v>0.6222550915917624</v>
      </c>
      <c r="D13" s="324">
        <f t="shared" ref="D13:AC13" si="3">D11/D6</f>
        <v>0.44123808383754842</v>
      </c>
      <c r="E13" s="324">
        <f t="shared" si="3"/>
        <v>0.41801334321719791</v>
      </c>
      <c r="F13" s="324">
        <f t="shared" si="3"/>
        <v>0.68964397089397089</v>
      </c>
      <c r="G13" s="324">
        <f t="shared" si="3"/>
        <v>0.84615726936940949</v>
      </c>
      <c r="H13" s="324">
        <f t="shared" si="3"/>
        <v>0.86630516565913396</v>
      </c>
      <c r="I13" s="324">
        <f t="shared" si="3"/>
        <v>0.86650017525411849</v>
      </c>
      <c r="J13" s="324">
        <f t="shared" si="3"/>
        <v>0.8498865232897439</v>
      </c>
      <c r="K13" s="324">
        <f t="shared" si="3"/>
        <v>0.88141592920353984</v>
      </c>
      <c r="L13" s="324">
        <f t="shared" si="3"/>
        <v>0.57176855570429863</v>
      </c>
      <c r="M13" s="324">
        <f t="shared" si="3"/>
        <v>0.31905509213133898</v>
      </c>
      <c r="N13" s="324">
        <f t="shared" si="3"/>
        <v>0.50898287570121048</v>
      </c>
      <c r="O13" s="324">
        <f t="shared" si="3"/>
        <v>0.7286088182001208</v>
      </c>
      <c r="P13" s="324">
        <f t="shared" si="3"/>
        <v>0.8255587220638968</v>
      </c>
      <c r="Q13" s="324">
        <f t="shared" si="3"/>
        <v>0.79677395649617877</v>
      </c>
      <c r="R13" s="324">
        <f t="shared" si="3"/>
        <v>0.79795592462472054</v>
      </c>
      <c r="S13" s="324">
        <f t="shared" si="3"/>
        <v>0.80094923054796485</v>
      </c>
      <c r="T13" s="324">
        <f t="shared" si="3"/>
        <v>0.91966759002770082</v>
      </c>
      <c r="U13" s="324">
        <f t="shared" si="3"/>
        <v>0.52681704260651629</v>
      </c>
      <c r="V13" s="324">
        <f t="shared" si="3"/>
        <v>0.35843508040500299</v>
      </c>
      <c r="W13" s="324">
        <f t="shared" si="3"/>
        <v>0.6487678046574723</v>
      </c>
      <c r="X13" s="324">
        <f t="shared" si="3"/>
        <v>0.74828828828828831</v>
      </c>
      <c r="Y13" s="324">
        <f t="shared" si="3"/>
        <v>0.79740631063004186</v>
      </c>
      <c r="Z13" s="324">
        <f t="shared" si="3"/>
        <v>0.32537211185152892</v>
      </c>
      <c r="AA13" s="324">
        <f t="shared" si="3"/>
        <v>0.77188715953307396</v>
      </c>
      <c r="AB13" s="324">
        <f t="shared" si="3"/>
        <v>0.81026230135937205</v>
      </c>
      <c r="AC13" s="324">
        <f t="shared" si="3"/>
        <v>0.91448516579406636</v>
      </c>
    </row>
    <row r="14" spans="1:29" s="339" customFormat="1" ht="33.75">
      <c r="A14" s="777"/>
      <c r="B14" s="301" t="s">
        <v>468</v>
      </c>
      <c r="C14" s="324">
        <f>C10/C5</f>
        <v>0.92935635792778648</v>
      </c>
      <c r="D14" s="324">
        <f t="shared" ref="D14:AC14" si="4">D10/D5</f>
        <v>0.91127182924678074</v>
      </c>
      <c r="E14" s="324">
        <f t="shared" si="4"/>
        <v>0.97439427312775329</v>
      </c>
      <c r="F14" s="324">
        <f t="shared" si="4"/>
        <v>0.95595595595595595</v>
      </c>
      <c r="G14" s="324">
        <f t="shared" si="4"/>
        <v>0.99789915966386555</v>
      </c>
      <c r="H14" s="324">
        <f t="shared" si="4"/>
        <v>0.99777942264988895</v>
      </c>
      <c r="I14" s="324">
        <f t="shared" si="4"/>
        <v>0.99557848194546794</v>
      </c>
      <c r="J14" s="324">
        <f t="shared" si="4"/>
        <v>0.9972067039106145</v>
      </c>
      <c r="K14" s="324">
        <f t="shared" si="4"/>
        <v>1</v>
      </c>
      <c r="L14" s="324">
        <f t="shared" si="4"/>
        <v>0.87723785166240409</v>
      </c>
      <c r="M14" s="324">
        <f t="shared" si="4"/>
        <v>0.86835016835016832</v>
      </c>
      <c r="N14" s="324">
        <f t="shared" si="4"/>
        <v>0.94439295644114918</v>
      </c>
      <c r="O14" s="324">
        <f t="shared" si="4"/>
        <v>0.93078055964653905</v>
      </c>
      <c r="P14" s="324">
        <f t="shared" si="4"/>
        <v>0.98352941176470587</v>
      </c>
      <c r="Q14" s="324">
        <f t="shared" si="4"/>
        <v>0.98990918264379413</v>
      </c>
      <c r="R14" s="324">
        <f t="shared" si="4"/>
        <v>0.98046398046398042</v>
      </c>
      <c r="S14" s="324">
        <f t="shared" si="4"/>
        <v>0.98329853862212946</v>
      </c>
      <c r="T14" s="324">
        <f t="shared" si="4"/>
        <v>1</v>
      </c>
      <c r="U14" s="324">
        <f t="shared" si="4"/>
        <v>0.67808219178082196</v>
      </c>
      <c r="V14" s="324">
        <f t="shared" si="4"/>
        <v>0.91160645657186778</v>
      </c>
      <c r="W14" s="324">
        <f t="shared" si="4"/>
        <v>0.95422257300710345</v>
      </c>
      <c r="X14" s="324">
        <f t="shared" si="4"/>
        <v>0.96907216494845361</v>
      </c>
      <c r="Y14" s="324">
        <f t="shared" si="4"/>
        <v>0.96509598603839442</v>
      </c>
      <c r="Z14" s="324">
        <f t="shared" si="4"/>
        <v>0.97096399535423927</v>
      </c>
      <c r="AA14" s="324">
        <f t="shared" si="4"/>
        <v>0.97911227154046998</v>
      </c>
      <c r="AB14" s="324">
        <f t="shared" si="4"/>
        <v>0.96655518394648832</v>
      </c>
      <c r="AC14" s="324">
        <f t="shared" si="4"/>
        <v>1</v>
      </c>
    </row>
    <row r="15" spans="1:29" s="339" customFormat="1" ht="11.25">
      <c r="A15" s="778" t="s">
        <v>469</v>
      </c>
      <c r="B15" s="303" t="s">
        <v>7</v>
      </c>
      <c r="C15" s="319">
        <v>8789</v>
      </c>
      <c r="D15" s="319">
        <v>367568</v>
      </c>
      <c r="E15" s="319">
        <v>121410</v>
      </c>
      <c r="F15" s="319">
        <v>15392</v>
      </c>
      <c r="G15" s="319">
        <v>22471</v>
      </c>
      <c r="H15" s="319">
        <v>38543</v>
      </c>
      <c r="I15" s="319">
        <v>22824</v>
      </c>
      <c r="J15" s="319">
        <v>9253</v>
      </c>
      <c r="K15" s="319">
        <v>1130</v>
      </c>
      <c r="L15" s="319">
        <v>6723</v>
      </c>
      <c r="M15" s="319">
        <v>460701</v>
      </c>
      <c r="N15" s="319">
        <v>135480</v>
      </c>
      <c r="O15" s="319">
        <v>9934</v>
      </c>
      <c r="P15" s="319">
        <v>13334</v>
      </c>
      <c r="Q15" s="319">
        <v>27216</v>
      </c>
      <c r="R15" s="319">
        <v>15655</v>
      </c>
      <c r="S15" s="319">
        <v>6953</v>
      </c>
      <c r="T15" s="319">
        <v>722</v>
      </c>
      <c r="U15" s="319">
        <v>1995</v>
      </c>
      <c r="V15" s="319">
        <v>295504</v>
      </c>
      <c r="W15" s="319">
        <v>123844</v>
      </c>
      <c r="X15" s="319">
        <v>5550</v>
      </c>
      <c r="Y15" s="319">
        <v>9793</v>
      </c>
      <c r="Z15" s="319">
        <v>32114</v>
      </c>
      <c r="AA15" s="319">
        <v>8224</v>
      </c>
      <c r="AB15" s="319">
        <v>5223</v>
      </c>
      <c r="AC15" s="319">
        <v>573</v>
      </c>
    </row>
    <row r="16" spans="1:29" s="339" customFormat="1" ht="33.75">
      <c r="A16" s="778"/>
      <c r="B16" s="304" t="s">
        <v>470</v>
      </c>
      <c r="C16" s="319">
        <v>2976</v>
      </c>
      <c r="D16" s="319">
        <v>202193</v>
      </c>
      <c r="E16" s="319">
        <v>68616</v>
      </c>
      <c r="F16" s="319">
        <v>4484</v>
      </c>
      <c r="G16" s="319">
        <v>2974</v>
      </c>
      <c r="H16" s="319">
        <v>4559</v>
      </c>
      <c r="I16" s="319">
        <v>2698</v>
      </c>
      <c r="J16" s="319">
        <v>1272</v>
      </c>
      <c r="K16" s="319">
        <v>123</v>
      </c>
      <c r="L16" s="319">
        <v>1819</v>
      </c>
      <c r="M16" s="319">
        <v>304932</v>
      </c>
      <c r="N16" s="319">
        <v>60678</v>
      </c>
      <c r="O16" s="319">
        <v>2323</v>
      </c>
      <c r="P16" s="319">
        <v>1693</v>
      </c>
      <c r="Q16" s="319">
        <v>3627</v>
      </c>
      <c r="R16" s="319">
        <v>1384</v>
      </c>
      <c r="S16" s="319">
        <v>782</v>
      </c>
      <c r="T16" s="319">
        <v>42</v>
      </c>
      <c r="U16" s="319">
        <v>646</v>
      </c>
      <c r="V16" s="319">
        <v>182281</v>
      </c>
      <c r="W16" s="319">
        <v>39080</v>
      </c>
      <c r="X16" s="319">
        <v>468</v>
      </c>
      <c r="Y16" s="319">
        <v>778</v>
      </c>
      <c r="Z16" s="319">
        <v>20614</v>
      </c>
      <c r="AA16" s="319">
        <v>548</v>
      </c>
      <c r="AB16" s="319">
        <v>761</v>
      </c>
      <c r="AC16" s="319">
        <v>36</v>
      </c>
    </row>
    <row r="17" spans="1:29" s="339" customFormat="1" ht="33.75">
      <c r="A17" s="778"/>
      <c r="B17" s="304" t="s">
        <v>471</v>
      </c>
      <c r="C17" s="320">
        <v>5469</v>
      </c>
      <c r="D17" s="320">
        <v>162185</v>
      </c>
      <c r="E17" s="320">
        <v>50751</v>
      </c>
      <c r="F17" s="320">
        <v>10615</v>
      </c>
      <c r="G17" s="320">
        <v>19014</v>
      </c>
      <c r="H17" s="320">
        <v>33390</v>
      </c>
      <c r="I17" s="320">
        <v>19777</v>
      </c>
      <c r="J17" s="320">
        <v>7864</v>
      </c>
      <c r="K17" s="320">
        <v>996</v>
      </c>
      <c r="L17" s="319">
        <v>3844</v>
      </c>
      <c r="M17" s="319">
        <v>146989</v>
      </c>
      <c r="N17" s="319">
        <v>68957</v>
      </c>
      <c r="O17" s="319">
        <v>7238</v>
      </c>
      <c r="P17" s="319">
        <v>11008</v>
      </c>
      <c r="Q17" s="319">
        <v>21685</v>
      </c>
      <c r="R17" s="319">
        <v>12492</v>
      </c>
      <c r="S17" s="319">
        <v>5569</v>
      </c>
      <c r="T17" s="319">
        <v>664</v>
      </c>
      <c r="U17" s="319">
        <v>1051</v>
      </c>
      <c r="V17" s="319">
        <v>105919</v>
      </c>
      <c r="W17" s="319">
        <v>80346</v>
      </c>
      <c r="X17" s="319">
        <v>4153</v>
      </c>
      <c r="Y17" s="319">
        <v>7809</v>
      </c>
      <c r="Z17" s="319">
        <v>10449</v>
      </c>
      <c r="AA17" s="319">
        <v>6348</v>
      </c>
      <c r="AB17" s="319">
        <v>4232</v>
      </c>
      <c r="AC17" s="319">
        <v>524</v>
      </c>
    </row>
    <row r="18" spans="1:29" s="339" customFormat="1" ht="11.25">
      <c r="A18" s="778"/>
      <c r="B18" s="304" t="s">
        <v>561</v>
      </c>
      <c r="C18" s="320">
        <v>165</v>
      </c>
      <c r="D18" s="320">
        <v>1256</v>
      </c>
      <c r="E18" s="320">
        <v>708</v>
      </c>
      <c r="F18" s="320">
        <v>191</v>
      </c>
      <c r="G18" s="320">
        <v>207</v>
      </c>
      <c r="H18" s="320">
        <v>116</v>
      </c>
      <c r="I18" s="320">
        <v>148</v>
      </c>
      <c r="J18" s="320">
        <v>45</v>
      </c>
      <c r="K18" s="320">
        <v>11</v>
      </c>
      <c r="L18" s="319">
        <v>187</v>
      </c>
      <c r="M18" s="319">
        <v>980</v>
      </c>
      <c r="N18" s="319">
        <v>658</v>
      </c>
      <c r="O18" s="319">
        <v>119</v>
      </c>
      <c r="P18" s="319">
        <v>110</v>
      </c>
      <c r="Q18" s="319">
        <v>389</v>
      </c>
      <c r="R18" s="319">
        <v>237</v>
      </c>
      <c r="S18" s="319">
        <v>144</v>
      </c>
      <c r="T18" s="319">
        <v>10</v>
      </c>
      <c r="U18" s="319">
        <v>59</v>
      </c>
      <c r="V18" s="319">
        <v>498</v>
      </c>
      <c r="W18" s="319">
        <v>667</v>
      </c>
      <c r="X18" s="319">
        <v>359</v>
      </c>
      <c r="Y18" s="319">
        <v>101</v>
      </c>
      <c r="Z18" s="319">
        <v>113</v>
      </c>
      <c r="AA18" s="319">
        <v>76</v>
      </c>
      <c r="AB18" s="319">
        <v>68</v>
      </c>
      <c r="AC18" s="319">
        <v>2</v>
      </c>
    </row>
    <row r="19" spans="1:29" s="339" customFormat="1" ht="11.25">
      <c r="A19" s="778"/>
      <c r="B19" s="304" t="s">
        <v>473</v>
      </c>
      <c r="C19" s="320">
        <v>179</v>
      </c>
      <c r="D19" s="320">
        <v>1934</v>
      </c>
      <c r="E19" s="320">
        <v>1335</v>
      </c>
      <c r="F19" s="320">
        <v>102</v>
      </c>
      <c r="G19" s="320">
        <v>276</v>
      </c>
      <c r="H19" s="320">
        <v>478</v>
      </c>
      <c r="I19" s="320">
        <v>201</v>
      </c>
      <c r="J19" s="320">
        <v>72</v>
      </c>
      <c r="K19" s="320" t="s">
        <v>523</v>
      </c>
      <c r="L19" s="319">
        <v>447</v>
      </c>
      <c r="M19" s="319">
        <v>3710</v>
      </c>
      <c r="N19" s="319">
        <v>3098</v>
      </c>
      <c r="O19" s="319">
        <v>232</v>
      </c>
      <c r="P19" s="319">
        <v>303</v>
      </c>
      <c r="Q19" s="319">
        <v>1050</v>
      </c>
      <c r="R19" s="319">
        <v>1079</v>
      </c>
      <c r="S19" s="319">
        <v>384</v>
      </c>
      <c r="T19" s="319">
        <v>6</v>
      </c>
      <c r="U19" s="319">
        <v>115</v>
      </c>
      <c r="V19" s="319">
        <v>2090</v>
      </c>
      <c r="W19" s="319">
        <v>2290</v>
      </c>
      <c r="X19" s="319">
        <v>477</v>
      </c>
      <c r="Y19" s="319">
        <v>572</v>
      </c>
      <c r="Z19" s="319">
        <v>528</v>
      </c>
      <c r="AA19" s="319">
        <v>559</v>
      </c>
      <c r="AB19" s="319">
        <v>143</v>
      </c>
      <c r="AC19" s="319">
        <v>3</v>
      </c>
    </row>
    <row r="20" spans="1:29" s="339" customFormat="1" ht="11.25">
      <c r="A20" s="778"/>
      <c r="B20" s="304" t="s">
        <v>474</v>
      </c>
      <c r="C20" s="319"/>
      <c r="D20" s="319"/>
      <c r="E20" s="319"/>
      <c r="F20" s="319"/>
      <c r="G20" s="319"/>
      <c r="H20" s="319"/>
      <c r="I20" s="319"/>
      <c r="J20" s="319"/>
      <c r="K20" s="319"/>
      <c r="L20" s="319">
        <v>426</v>
      </c>
      <c r="M20" s="319">
        <v>4090</v>
      </c>
      <c r="N20" s="319">
        <v>2089</v>
      </c>
      <c r="O20" s="319">
        <v>22</v>
      </c>
      <c r="P20" s="319">
        <v>220</v>
      </c>
      <c r="Q20" s="319">
        <v>465</v>
      </c>
      <c r="R20" s="319">
        <v>463</v>
      </c>
      <c r="S20" s="319">
        <v>74</v>
      </c>
      <c r="T20" s="319" t="s">
        <v>523</v>
      </c>
      <c r="U20" s="319">
        <v>124</v>
      </c>
      <c r="V20" s="319">
        <v>4716</v>
      </c>
      <c r="W20" s="319">
        <v>1461</v>
      </c>
      <c r="X20" s="319">
        <v>93</v>
      </c>
      <c r="Y20" s="319">
        <v>533</v>
      </c>
      <c r="Z20" s="319">
        <v>410</v>
      </c>
      <c r="AA20" s="319">
        <v>693</v>
      </c>
      <c r="AB20" s="319">
        <v>19</v>
      </c>
      <c r="AC20" s="319">
        <v>8</v>
      </c>
    </row>
    <row r="21" spans="1:29" s="339" customFormat="1" ht="11.25">
      <c r="A21" s="779" t="s">
        <v>475</v>
      </c>
      <c r="B21" s="301" t="s">
        <v>7</v>
      </c>
      <c r="C21" s="306">
        <v>637</v>
      </c>
      <c r="D21" s="306">
        <v>5669</v>
      </c>
      <c r="E21" s="306">
        <v>3632</v>
      </c>
      <c r="F21" s="306">
        <v>999</v>
      </c>
      <c r="G21" s="306">
        <v>1428</v>
      </c>
      <c r="H21" s="306">
        <v>2702</v>
      </c>
      <c r="I21" s="306">
        <v>1357</v>
      </c>
      <c r="J21" s="306">
        <v>716</v>
      </c>
      <c r="K21" s="306">
        <v>62</v>
      </c>
      <c r="L21" s="306">
        <v>391</v>
      </c>
      <c r="M21" s="306">
        <v>2970</v>
      </c>
      <c r="N21" s="306">
        <v>2158</v>
      </c>
      <c r="O21" s="306">
        <v>679</v>
      </c>
      <c r="P21" s="306">
        <v>850</v>
      </c>
      <c r="Q21" s="306">
        <v>1982</v>
      </c>
      <c r="R21" s="306">
        <v>819</v>
      </c>
      <c r="S21" s="306">
        <v>479</v>
      </c>
      <c r="T21" s="306">
        <v>52</v>
      </c>
      <c r="U21" s="306">
        <v>146</v>
      </c>
      <c r="V21" s="306">
        <v>1301</v>
      </c>
      <c r="W21" s="306">
        <v>1267</v>
      </c>
      <c r="X21" s="306">
        <v>291</v>
      </c>
      <c r="Y21" s="306">
        <v>573</v>
      </c>
      <c r="Z21" s="306">
        <v>861</v>
      </c>
      <c r="AA21" s="306">
        <v>383</v>
      </c>
      <c r="AB21" s="306">
        <v>299</v>
      </c>
      <c r="AC21" s="306">
        <v>39</v>
      </c>
    </row>
    <row r="22" spans="1:29" s="339" customFormat="1" ht="33.75">
      <c r="A22" s="779"/>
      <c r="B22" s="326" t="s">
        <v>470</v>
      </c>
      <c r="C22" s="306">
        <v>434</v>
      </c>
      <c r="D22" s="306">
        <v>3130</v>
      </c>
      <c r="E22" s="306">
        <v>2007</v>
      </c>
      <c r="F22" s="306">
        <v>836</v>
      </c>
      <c r="G22" s="306">
        <v>1231</v>
      </c>
      <c r="H22" s="306">
        <v>1923</v>
      </c>
      <c r="I22" s="306">
        <v>1063</v>
      </c>
      <c r="J22" s="306">
        <v>408</v>
      </c>
      <c r="K22" s="306">
        <v>54</v>
      </c>
      <c r="L22" s="306">
        <v>247</v>
      </c>
      <c r="M22" s="306">
        <v>1504</v>
      </c>
      <c r="N22" s="306">
        <v>950</v>
      </c>
      <c r="O22" s="306">
        <v>332</v>
      </c>
      <c r="P22" s="306">
        <v>546</v>
      </c>
      <c r="Q22" s="306">
        <v>1288</v>
      </c>
      <c r="R22" s="306">
        <v>543</v>
      </c>
      <c r="S22" s="306">
        <v>236</v>
      </c>
      <c r="T22" s="306">
        <v>21</v>
      </c>
      <c r="U22" s="306">
        <v>68</v>
      </c>
      <c r="V22" s="306">
        <v>435</v>
      </c>
      <c r="W22" s="306">
        <v>754</v>
      </c>
      <c r="X22" s="306">
        <v>58</v>
      </c>
      <c r="Y22" s="306">
        <v>317</v>
      </c>
      <c r="Z22" s="306">
        <v>590</v>
      </c>
      <c r="AA22" s="306">
        <v>203</v>
      </c>
      <c r="AB22" s="306">
        <v>196</v>
      </c>
      <c r="AC22" s="306">
        <v>16</v>
      </c>
    </row>
    <row r="23" spans="1:29" s="339" customFormat="1" ht="33.75">
      <c r="A23" s="779"/>
      <c r="B23" s="326" t="s">
        <v>471</v>
      </c>
      <c r="C23" s="308">
        <v>592</v>
      </c>
      <c r="D23" s="308">
        <v>5166</v>
      </c>
      <c r="E23" s="308">
        <v>3539</v>
      </c>
      <c r="F23" s="308">
        <v>955</v>
      </c>
      <c r="G23" s="308">
        <v>1425</v>
      </c>
      <c r="H23" s="308">
        <v>2696</v>
      </c>
      <c r="I23" s="308">
        <v>1351</v>
      </c>
      <c r="J23" s="308">
        <v>714</v>
      </c>
      <c r="K23" s="308">
        <v>62</v>
      </c>
      <c r="L23" s="306">
        <v>343</v>
      </c>
      <c r="M23" s="306">
        <v>2579</v>
      </c>
      <c r="N23" s="306">
        <v>2038</v>
      </c>
      <c r="O23" s="306">
        <v>632</v>
      </c>
      <c r="P23" s="306">
        <v>836</v>
      </c>
      <c r="Q23" s="306">
        <v>1962</v>
      </c>
      <c r="R23" s="306">
        <v>803</v>
      </c>
      <c r="S23" s="306">
        <v>471</v>
      </c>
      <c r="T23" s="306">
        <v>52</v>
      </c>
      <c r="U23" s="306">
        <v>99</v>
      </c>
      <c r="V23" s="306">
        <v>1186</v>
      </c>
      <c r="W23" s="306">
        <v>1209</v>
      </c>
      <c r="X23" s="306">
        <v>282</v>
      </c>
      <c r="Y23" s="306">
        <v>553</v>
      </c>
      <c r="Z23" s="306">
        <v>836</v>
      </c>
      <c r="AA23" s="306">
        <v>375</v>
      </c>
      <c r="AB23" s="306">
        <v>289</v>
      </c>
      <c r="AC23" s="306">
        <v>39</v>
      </c>
    </row>
    <row r="24" spans="1:29" s="339" customFormat="1" ht="11.25">
      <c r="A24" s="779"/>
      <c r="B24" s="326" t="s">
        <v>561</v>
      </c>
      <c r="C24" s="308">
        <v>36</v>
      </c>
      <c r="D24" s="308">
        <v>256</v>
      </c>
      <c r="E24" s="308">
        <v>163</v>
      </c>
      <c r="F24" s="308">
        <v>51</v>
      </c>
      <c r="G24" s="308">
        <v>57</v>
      </c>
      <c r="H24" s="308">
        <v>51</v>
      </c>
      <c r="I24" s="308">
        <v>39</v>
      </c>
      <c r="J24" s="308">
        <v>10</v>
      </c>
      <c r="K24" s="308">
        <v>2</v>
      </c>
      <c r="L24" s="306">
        <v>45</v>
      </c>
      <c r="M24" s="306">
        <v>195</v>
      </c>
      <c r="N24" s="306">
        <v>145</v>
      </c>
      <c r="O24" s="306">
        <v>22</v>
      </c>
      <c r="P24" s="306">
        <v>29</v>
      </c>
      <c r="Q24" s="306">
        <v>133</v>
      </c>
      <c r="R24" s="306">
        <v>59</v>
      </c>
      <c r="S24" s="306">
        <v>38</v>
      </c>
      <c r="T24" s="306">
        <v>2</v>
      </c>
      <c r="U24" s="306">
        <v>11</v>
      </c>
      <c r="V24" s="306">
        <v>118</v>
      </c>
      <c r="W24" s="306">
        <v>127</v>
      </c>
      <c r="X24" s="306">
        <v>63</v>
      </c>
      <c r="Y24" s="306">
        <v>25</v>
      </c>
      <c r="Z24" s="306">
        <v>26</v>
      </c>
      <c r="AA24" s="306">
        <v>17</v>
      </c>
      <c r="AB24" s="306">
        <v>18</v>
      </c>
      <c r="AC24" s="306">
        <v>1</v>
      </c>
    </row>
    <row r="25" spans="1:29" s="339" customFormat="1" ht="11.25">
      <c r="A25" s="779"/>
      <c r="B25" s="326" t="s">
        <v>473</v>
      </c>
      <c r="C25" s="308">
        <v>49</v>
      </c>
      <c r="D25" s="308">
        <v>459</v>
      </c>
      <c r="E25" s="308">
        <v>299</v>
      </c>
      <c r="F25" s="308">
        <v>43</v>
      </c>
      <c r="G25" s="308">
        <v>71</v>
      </c>
      <c r="H25" s="308">
        <v>163</v>
      </c>
      <c r="I25" s="308">
        <v>47</v>
      </c>
      <c r="J25" s="308">
        <v>29</v>
      </c>
      <c r="K25" s="308" t="s">
        <v>523</v>
      </c>
      <c r="L25" s="306">
        <v>72</v>
      </c>
      <c r="M25" s="306">
        <v>448</v>
      </c>
      <c r="N25" s="306">
        <v>438</v>
      </c>
      <c r="O25" s="306">
        <v>51</v>
      </c>
      <c r="P25" s="306">
        <v>76</v>
      </c>
      <c r="Q25" s="306">
        <v>266</v>
      </c>
      <c r="R25" s="306">
        <v>167</v>
      </c>
      <c r="S25" s="306">
        <v>74</v>
      </c>
      <c r="T25" s="306">
        <v>1</v>
      </c>
      <c r="U25" s="306">
        <v>19</v>
      </c>
      <c r="V25" s="306">
        <v>241</v>
      </c>
      <c r="W25" s="306">
        <v>268</v>
      </c>
      <c r="X25" s="306">
        <v>85</v>
      </c>
      <c r="Y25" s="306">
        <v>81</v>
      </c>
      <c r="Z25" s="306">
        <v>83</v>
      </c>
      <c r="AA25" s="306">
        <v>68</v>
      </c>
      <c r="AB25" s="306">
        <v>33</v>
      </c>
      <c r="AC25" s="306">
        <v>1</v>
      </c>
    </row>
    <row r="26" spans="1:29" s="339" customFormat="1" ht="11.25">
      <c r="A26" s="779"/>
      <c r="B26" s="326" t="s">
        <v>474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>
        <v>26</v>
      </c>
      <c r="M26" s="306">
        <v>245</v>
      </c>
      <c r="N26" s="306">
        <v>90</v>
      </c>
      <c r="O26" s="306">
        <v>2</v>
      </c>
      <c r="P26" s="306">
        <v>33</v>
      </c>
      <c r="Q26" s="306">
        <v>47</v>
      </c>
      <c r="R26" s="306">
        <v>16</v>
      </c>
      <c r="S26" s="306">
        <v>19</v>
      </c>
      <c r="T26" s="306" t="s">
        <v>523</v>
      </c>
      <c r="U26" s="306">
        <v>11</v>
      </c>
      <c r="V26" s="306">
        <v>158</v>
      </c>
      <c r="W26" s="306">
        <v>178</v>
      </c>
      <c r="X26" s="306">
        <v>9</v>
      </c>
      <c r="Y26" s="306">
        <v>131</v>
      </c>
      <c r="Z26" s="306">
        <v>44</v>
      </c>
      <c r="AA26" s="306">
        <v>29</v>
      </c>
      <c r="AB26" s="306">
        <v>2</v>
      </c>
      <c r="AC26" s="306">
        <v>1</v>
      </c>
    </row>
    <row r="27" spans="1:29" s="339" customFormat="1" ht="11.25">
      <c r="A27" s="778" t="s">
        <v>780</v>
      </c>
      <c r="B27" s="303" t="s">
        <v>7</v>
      </c>
      <c r="C27" s="323">
        <v>108</v>
      </c>
      <c r="D27" s="323">
        <v>3782</v>
      </c>
      <c r="E27" s="323">
        <v>1252</v>
      </c>
      <c r="F27" s="323">
        <v>189</v>
      </c>
      <c r="G27" s="323">
        <v>302</v>
      </c>
      <c r="H27" s="323">
        <v>517</v>
      </c>
      <c r="I27" s="323">
        <v>306</v>
      </c>
      <c r="J27" s="323">
        <v>123</v>
      </c>
      <c r="K27" s="323">
        <v>15</v>
      </c>
      <c r="L27" s="323">
        <v>98</v>
      </c>
      <c r="M27" s="323">
        <v>4456</v>
      </c>
      <c r="N27" s="323">
        <v>1565</v>
      </c>
      <c r="O27" s="323">
        <v>129</v>
      </c>
      <c r="P27" s="323">
        <v>185</v>
      </c>
      <c r="Q27" s="323">
        <v>386</v>
      </c>
      <c r="R27" s="323">
        <v>238</v>
      </c>
      <c r="S27" s="323">
        <v>102</v>
      </c>
      <c r="T27" s="323">
        <v>10</v>
      </c>
      <c r="U27" s="323">
        <v>28</v>
      </c>
      <c r="V27" s="323">
        <v>2978</v>
      </c>
      <c r="W27" s="323">
        <v>1531</v>
      </c>
      <c r="X27" s="323">
        <v>89</v>
      </c>
      <c r="Y27" s="323">
        <v>151</v>
      </c>
      <c r="Z27" s="323">
        <v>322</v>
      </c>
      <c r="AA27" s="323">
        <v>133</v>
      </c>
      <c r="AB27" s="323">
        <v>71</v>
      </c>
      <c r="AC27" s="323">
        <v>8</v>
      </c>
    </row>
    <row r="28" spans="1:29" s="339" customFormat="1" ht="11.25">
      <c r="A28" s="778"/>
      <c r="B28" s="304" t="s">
        <v>351</v>
      </c>
      <c r="C28" s="323">
        <v>102</v>
      </c>
      <c r="D28" s="323">
        <v>1072</v>
      </c>
      <c r="E28" s="323">
        <v>680</v>
      </c>
      <c r="F28" s="323">
        <v>186</v>
      </c>
      <c r="G28" s="323">
        <v>289</v>
      </c>
      <c r="H28" s="323">
        <v>515</v>
      </c>
      <c r="I28" s="323">
        <v>296</v>
      </c>
      <c r="J28" s="323">
        <v>123</v>
      </c>
      <c r="K28" s="323">
        <v>15</v>
      </c>
      <c r="L28" s="323">
        <v>74</v>
      </c>
      <c r="M28" s="323">
        <v>659</v>
      </c>
      <c r="N28" s="323">
        <v>418</v>
      </c>
      <c r="O28" s="323">
        <v>123</v>
      </c>
      <c r="P28" s="323">
        <v>167</v>
      </c>
      <c r="Q28" s="323">
        <v>366</v>
      </c>
      <c r="R28" s="323">
        <v>195</v>
      </c>
      <c r="S28" s="323">
        <v>97</v>
      </c>
      <c r="T28" s="323">
        <v>10</v>
      </c>
      <c r="U28" s="323">
        <v>25</v>
      </c>
      <c r="V28" s="323">
        <v>318</v>
      </c>
      <c r="W28" s="323">
        <v>293</v>
      </c>
      <c r="X28" s="323">
        <v>73</v>
      </c>
      <c r="Y28" s="323">
        <v>114</v>
      </c>
      <c r="Z28" s="323">
        <v>169</v>
      </c>
      <c r="AA28" s="323">
        <v>86</v>
      </c>
      <c r="AB28" s="323">
        <v>60</v>
      </c>
      <c r="AC28" s="323">
        <v>8</v>
      </c>
    </row>
    <row r="29" spans="1:29" s="339" customFormat="1" ht="11.25">
      <c r="A29" s="778"/>
      <c r="B29" s="304" t="s">
        <v>352</v>
      </c>
      <c r="C29" s="323">
        <v>5</v>
      </c>
      <c r="D29" s="323">
        <v>86</v>
      </c>
      <c r="E29" s="323">
        <v>62</v>
      </c>
      <c r="F29" s="323">
        <v>3</v>
      </c>
      <c r="G29" s="323">
        <v>8</v>
      </c>
      <c r="H29" s="323">
        <v>2</v>
      </c>
      <c r="I29" s="323">
        <v>6</v>
      </c>
      <c r="J29" s="323" t="s">
        <v>523</v>
      </c>
      <c r="K29" s="323" t="s">
        <v>523</v>
      </c>
      <c r="L29" s="323">
        <v>14</v>
      </c>
      <c r="M29" s="323">
        <v>165</v>
      </c>
      <c r="N29" s="323">
        <v>74</v>
      </c>
      <c r="O29" s="323">
        <v>6</v>
      </c>
      <c r="P29" s="323">
        <v>9</v>
      </c>
      <c r="Q29" s="323">
        <v>20</v>
      </c>
      <c r="R29" s="323">
        <v>33</v>
      </c>
      <c r="S29" s="323">
        <v>5</v>
      </c>
      <c r="T29" s="323" t="s">
        <v>523</v>
      </c>
      <c r="U29" s="323">
        <v>3</v>
      </c>
      <c r="V29" s="323">
        <v>98</v>
      </c>
      <c r="W29" s="323">
        <v>98</v>
      </c>
      <c r="X29" s="323">
        <v>16</v>
      </c>
      <c r="Y29" s="323">
        <v>28</v>
      </c>
      <c r="Z29" s="323">
        <v>17</v>
      </c>
      <c r="AA29" s="323">
        <v>29</v>
      </c>
      <c r="AB29" s="323">
        <v>5</v>
      </c>
      <c r="AC29" s="323" t="s">
        <v>523</v>
      </c>
    </row>
    <row r="30" spans="1:29" s="339" customFormat="1" ht="11.25">
      <c r="A30" s="778"/>
      <c r="B30" s="304" t="s">
        <v>353</v>
      </c>
      <c r="C30" s="323" t="s">
        <v>523</v>
      </c>
      <c r="D30" s="323">
        <v>15</v>
      </c>
      <c r="E30" s="323">
        <v>15</v>
      </c>
      <c r="F30" s="323" t="s">
        <v>523</v>
      </c>
      <c r="G30" s="323">
        <v>5</v>
      </c>
      <c r="H30" s="323" t="s">
        <v>523</v>
      </c>
      <c r="I30" s="323">
        <v>4</v>
      </c>
      <c r="J30" s="323" t="s">
        <v>523</v>
      </c>
      <c r="K30" s="323" t="s">
        <v>523</v>
      </c>
      <c r="L30" s="323">
        <v>4</v>
      </c>
      <c r="M30" s="323">
        <v>42</v>
      </c>
      <c r="N30" s="323">
        <v>13</v>
      </c>
      <c r="O30" s="323" t="s">
        <v>523</v>
      </c>
      <c r="P30" s="323" t="s">
        <v>523</v>
      </c>
      <c r="Q30" s="323" t="s">
        <v>523</v>
      </c>
      <c r="R30" s="323" t="s">
        <v>523</v>
      </c>
      <c r="S30" s="323" t="s">
        <v>523</v>
      </c>
      <c r="T30" s="323" t="s">
        <v>523</v>
      </c>
      <c r="U30" s="323" t="s">
        <v>523</v>
      </c>
      <c r="V30" s="323">
        <v>28</v>
      </c>
      <c r="W30" s="323">
        <v>26</v>
      </c>
      <c r="X30" s="323" t="s">
        <v>523</v>
      </c>
      <c r="Y30" s="323" t="s">
        <v>523</v>
      </c>
      <c r="Z30" s="323" t="s">
        <v>523</v>
      </c>
      <c r="AA30" s="323" t="s">
        <v>523</v>
      </c>
      <c r="AB30" s="323">
        <v>6</v>
      </c>
      <c r="AC30" s="323" t="s">
        <v>523</v>
      </c>
    </row>
    <row r="31" spans="1:29" s="339" customFormat="1" ht="11.25">
      <c r="A31" s="778"/>
      <c r="B31" s="304" t="s">
        <v>354</v>
      </c>
      <c r="C31" s="323" t="s">
        <v>523</v>
      </c>
      <c r="D31" s="323">
        <v>21</v>
      </c>
      <c r="E31" s="323">
        <v>21</v>
      </c>
      <c r="F31" s="323" t="s">
        <v>523</v>
      </c>
      <c r="G31" s="323" t="s">
        <v>523</v>
      </c>
      <c r="H31" s="323" t="s">
        <v>523</v>
      </c>
      <c r="I31" s="323" t="s">
        <v>523</v>
      </c>
      <c r="J31" s="323" t="s">
        <v>523</v>
      </c>
      <c r="K31" s="323" t="s">
        <v>523</v>
      </c>
      <c r="L31" s="323">
        <v>6</v>
      </c>
      <c r="M31" s="323">
        <v>49</v>
      </c>
      <c r="N31" s="323">
        <v>21</v>
      </c>
      <c r="O31" s="323" t="s">
        <v>523</v>
      </c>
      <c r="P31" s="323">
        <v>9</v>
      </c>
      <c r="Q31" s="323" t="s">
        <v>523</v>
      </c>
      <c r="R31" s="323">
        <v>10</v>
      </c>
      <c r="S31" s="323" t="s">
        <v>523</v>
      </c>
      <c r="T31" s="323" t="s">
        <v>523</v>
      </c>
      <c r="U31" s="323" t="s">
        <v>523</v>
      </c>
      <c r="V31" s="323" t="s">
        <v>523</v>
      </c>
      <c r="W31" s="323" t="s">
        <v>523</v>
      </c>
      <c r="X31" s="323" t="s">
        <v>523</v>
      </c>
      <c r="Y31" s="323">
        <v>9</v>
      </c>
      <c r="Z31" s="323" t="s">
        <v>523</v>
      </c>
      <c r="AA31" s="323" t="s">
        <v>523</v>
      </c>
      <c r="AB31" s="323" t="s">
        <v>523</v>
      </c>
      <c r="AC31" s="323" t="s">
        <v>523</v>
      </c>
    </row>
    <row r="32" spans="1:29" s="339" customFormat="1" ht="11.25">
      <c r="A32" s="778"/>
      <c r="B32" s="304" t="s">
        <v>355</v>
      </c>
      <c r="C32" s="323" t="s">
        <v>523</v>
      </c>
      <c r="D32" s="323" t="s">
        <v>523</v>
      </c>
      <c r="E32" s="323" t="s">
        <v>523</v>
      </c>
      <c r="F32" s="323" t="s">
        <v>523</v>
      </c>
      <c r="G32" s="323" t="s">
        <v>523</v>
      </c>
      <c r="H32" s="323" t="s">
        <v>523</v>
      </c>
      <c r="I32" s="323" t="s">
        <v>523</v>
      </c>
      <c r="J32" s="323" t="s">
        <v>523</v>
      </c>
      <c r="K32" s="323" t="s">
        <v>523</v>
      </c>
      <c r="L32" s="323" t="s">
        <v>523</v>
      </c>
      <c r="M32" s="323" t="s">
        <v>523</v>
      </c>
      <c r="N32" s="323" t="s">
        <v>523</v>
      </c>
      <c r="O32" s="323" t="s">
        <v>523</v>
      </c>
      <c r="P32" s="323" t="s">
        <v>523</v>
      </c>
      <c r="Q32" s="323" t="s">
        <v>523</v>
      </c>
      <c r="R32" s="323" t="s">
        <v>523</v>
      </c>
      <c r="S32" s="323" t="s">
        <v>523</v>
      </c>
      <c r="T32" s="323" t="s">
        <v>523</v>
      </c>
      <c r="U32" s="323" t="s">
        <v>523</v>
      </c>
      <c r="V32" s="323" t="s">
        <v>523</v>
      </c>
      <c r="W32" s="323" t="s">
        <v>523</v>
      </c>
      <c r="X32" s="323" t="s">
        <v>523</v>
      </c>
      <c r="Y32" s="323" t="s">
        <v>523</v>
      </c>
      <c r="Z32" s="323" t="s">
        <v>523</v>
      </c>
      <c r="AA32" s="323" t="s">
        <v>523</v>
      </c>
      <c r="AB32" s="323" t="s">
        <v>523</v>
      </c>
      <c r="AC32" s="323" t="s">
        <v>523</v>
      </c>
    </row>
    <row r="33" spans="1:29" s="339" customFormat="1" ht="11.25">
      <c r="A33" s="778"/>
      <c r="B33" s="304" t="s">
        <v>356</v>
      </c>
      <c r="C33" s="323" t="s">
        <v>523</v>
      </c>
      <c r="D33" s="323" t="s">
        <v>523</v>
      </c>
      <c r="E33" s="323" t="s">
        <v>523</v>
      </c>
      <c r="F33" s="323" t="s">
        <v>523</v>
      </c>
      <c r="G33" s="323" t="s">
        <v>523</v>
      </c>
      <c r="H33" s="323" t="s">
        <v>523</v>
      </c>
      <c r="I33" s="323" t="s">
        <v>523</v>
      </c>
      <c r="J33" s="323" t="s">
        <v>523</v>
      </c>
      <c r="K33" s="323" t="s">
        <v>523</v>
      </c>
      <c r="L33" s="323" t="s">
        <v>523</v>
      </c>
      <c r="M33" s="323" t="s">
        <v>523</v>
      </c>
      <c r="N33" s="323" t="s">
        <v>523</v>
      </c>
      <c r="O33" s="323" t="s">
        <v>523</v>
      </c>
      <c r="P33" s="323" t="s">
        <v>523</v>
      </c>
      <c r="Q33" s="323" t="s">
        <v>523</v>
      </c>
      <c r="R33" s="323" t="s">
        <v>523</v>
      </c>
      <c r="S33" s="323" t="s">
        <v>523</v>
      </c>
      <c r="T33" s="323" t="s">
        <v>523</v>
      </c>
      <c r="U33" s="323" t="s">
        <v>523</v>
      </c>
      <c r="V33" s="323" t="s">
        <v>523</v>
      </c>
      <c r="W33" s="323" t="s">
        <v>523</v>
      </c>
      <c r="X33" s="323" t="s">
        <v>523</v>
      </c>
      <c r="Y33" s="323" t="s">
        <v>523</v>
      </c>
      <c r="Z33" s="323" t="s">
        <v>523</v>
      </c>
      <c r="AA33" s="323" t="s">
        <v>523</v>
      </c>
      <c r="AB33" s="323" t="s">
        <v>523</v>
      </c>
      <c r="AC33" s="323" t="s">
        <v>523</v>
      </c>
    </row>
    <row r="34" spans="1:29" s="339" customFormat="1" ht="11.25">
      <c r="A34" s="778"/>
      <c r="B34" s="304" t="s">
        <v>357</v>
      </c>
      <c r="C34" s="323" t="s">
        <v>523</v>
      </c>
      <c r="D34" s="323" t="s">
        <v>523</v>
      </c>
      <c r="E34" s="323" t="s">
        <v>523</v>
      </c>
      <c r="F34" s="323" t="s">
        <v>523</v>
      </c>
      <c r="G34" s="323" t="s">
        <v>523</v>
      </c>
      <c r="H34" s="323" t="s">
        <v>523</v>
      </c>
      <c r="I34" s="323" t="s">
        <v>523</v>
      </c>
      <c r="J34" s="323" t="s">
        <v>523</v>
      </c>
      <c r="K34" s="323" t="s">
        <v>523</v>
      </c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</row>
    <row r="35" spans="1:29" s="339" customFormat="1" ht="11.25">
      <c r="A35" s="778"/>
      <c r="B35" s="304" t="s">
        <v>358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 t="s">
        <v>523</v>
      </c>
      <c r="M35" s="323" t="s">
        <v>523</v>
      </c>
      <c r="N35" s="323" t="s">
        <v>523</v>
      </c>
      <c r="O35" s="323" t="s">
        <v>523</v>
      </c>
      <c r="P35" s="323" t="s">
        <v>523</v>
      </c>
      <c r="Q35" s="323" t="s">
        <v>523</v>
      </c>
      <c r="R35" s="323" t="s">
        <v>523</v>
      </c>
      <c r="S35" s="323" t="s">
        <v>523</v>
      </c>
      <c r="T35" s="323" t="s">
        <v>523</v>
      </c>
      <c r="U35" s="323" t="s">
        <v>523</v>
      </c>
      <c r="V35" s="323" t="s">
        <v>523</v>
      </c>
      <c r="W35" s="323" t="s">
        <v>523</v>
      </c>
      <c r="X35" s="323" t="s">
        <v>523</v>
      </c>
      <c r="Y35" s="323" t="s">
        <v>523</v>
      </c>
      <c r="Z35" s="323" t="s">
        <v>523</v>
      </c>
      <c r="AA35" s="323" t="s">
        <v>523</v>
      </c>
      <c r="AB35" s="323" t="s">
        <v>523</v>
      </c>
      <c r="AC35" s="323" t="s">
        <v>523</v>
      </c>
    </row>
    <row r="36" spans="1:29" s="339" customFormat="1" ht="11.25">
      <c r="A36" s="778"/>
      <c r="B36" s="304" t="s">
        <v>359</v>
      </c>
      <c r="C36" s="323" t="s">
        <v>523</v>
      </c>
      <c r="D36" s="323">
        <v>2475</v>
      </c>
      <c r="E36" s="323">
        <v>422</v>
      </c>
      <c r="F36" s="323" t="s">
        <v>523</v>
      </c>
      <c r="G36" s="323" t="s">
        <v>523</v>
      </c>
      <c r="H36" s="323" t="s">
        <v>523</v>
      </c>
      <c r="I36" s="323" t="s">
        <v>523</v>
      </c>
      <c r="J36" s="323" t="s">
        <v>523</v>
      </c>
      <c r="K36" s="323" t="s">
        <v>523</v>
      </c>
      <c r="L36" s="323" t="s">
        <v>523</v>
      </c>
      <c r="M36" s="323">
        <v>3431</v>
      </c>
      <c r="N36" s="323">
        <v>1008</v>
      </c>
      <c r="O36" s="323" t="s">
        <v>523</v>
      </c>
      <c r="P36" s="323" t="s">
        <v>523</v>
      </c>
      <c r="Q36" s="323" t="s">
        <v>523</v>
      </c>
      <c r="R36" s="323" t="s">
        <v>523</v>
      </c>
      <c r="S36" s="323" t="s">
        <v>523</v>
      </c>
      <c r="T36" s="323" t="s">
        <v>523</v>
      </c>
      <c r="U36" s="323" t="s">
        <v>523</v>
      </c>
      <c r="V36" s="323">
        <v>2452</v>
      </c>
      <c r="W36" s="323"/>
      <c r="X36" s="323" t="s">
        <v>523</v>
      </c>
      <c r="Y36" s="323" t="s">
        <v>523</v>
      </c>
      <c r="Z36" s="323" t="s">
        <v>523</v>
      </c>
      <c r="AA36" s="323" t="s">
        <v>523</v>
      </c>
      <c r="AB36" s="323" t="s">
        <v>523</v>
      </c>
      <c r="AC36" s="323" t="s">
        <v>523</v>
      </c>
    </row>
    <row r="37" spans="1:29" s="339" customFormat="1" ht="11.25">
      <c r="A37" s="779" t="s">
        <v>562</v>
      </c>
      <c r="B37" s="301" t="s">
        <v>7</v>
      </c>
      <c r="C37" s="329">
        <v>637</v>
      </c>
      <c r="D37" s="329">
        <v>5669</v>
      </c>
      <c r="E37" s="329">
        <v>3632</v>
      </c>
      <c r="F37" s="329">
        <v>999</v>
      </c>
      <c r="G37" s="329">
        <v>1428</v>
      </c>
      <c r="H37" s="329">
        <v>2702</v>
      </c>
      <c r="I37" s="329">
        <v>1357</v>
      </c>
      <c r="J37" s="329">
        <v>716</v>
      </c>
      <c r="K37" s="329">
        <v>62</v>
      </c>
      <c r="L37" s="329">
        <v>391</v>
      </c>
      <c r="M37" s="329">
        <v>2970</v>
      </c>
      <c r="N37" s="329">
        <v>2158</v>
      </c>
      <c r="O37" s="329">
        <v>679</v>
      </c>
      <c r="P37" s="329">
        <v>850</v>
      </c>
      <c r="Q37" s="329">
        <v>1982</v>
      </c>
      <c r="R37" s="329">
        <v>819</v>
      </c>
      <c r="S37" s="329">
        <v>479</v>
      </c>
      <c r="T37" s="329">
        <v>52</v>
      </c>
      <c r="U37" s="329">
        <v>146</v>
      </c>
      <c r="V37" s="329">
        <v>1301</v>
      </c>
      <c r="W37" s="329">
        <v>1267</v>
      </c>
      <c r="X37" s="329">
        <v>291</v>
      </c>
      <c r="Y37" s="329">
        <v>573</v>
      </c>
      <c r="Z37" s="329">
        <v>861</v>
      </c>
      <c r="AA37" s="329">
        <v>383</v>
      </c>
      <c r="AB37" s="329">
        <v>299</v>
      </c>
      <c r="AC37" s="329">
        <v>39</v>
      </c>
    </row>
    <row r="38" spans="1:29" s="339" customFormat="1" ht="11.25">
      <c r="A38" s="779"/>
      <c r="B38" s="326" t="s">
        <v>351</v>
      </c>
      <c r="C38" s="329">
        <v>633</v>
      </c>
      <c r="D38" s="329">
        <v>5597</v>
      </c>
      <c r="E38" s="329">
        <v>3580</v>
      </c>
      <c r="F38" s="329">
        <v>997</v>
      </c>
      <c r="G38" s="329">
        <v>1421</v>
      </c>
      <c r="H38" s="329">
        <v>2700</v>
      </c>
      <c r="I38" s="329">
        <v>1352</v>
      </c>
      <c r="J38" s="329">
        <v>716</v>
      </c>
      <c r="K38" s="329">
        <v>62</v>
      </c>
      <c r="L38" s="329">
        <v>380</v>
      </c>
      <c r="M38" s="329">
        <v>2840</v>
      </c>
      <c r="N38" s="329">
        <v>2097</v>
      </c>
      <c r="O38" s="329">
        <v>675</v>
      </c>
      <c r="P38" s="329">
        <v>842</v>
      </c>
      <c r="Q38" s="329">
        <v>1967</v>
      </c>
      <c r="R38" s="329">
        <v>793</v>
      </c>
      <c r="S38" s="329">
        <v>475</v>
      </c>
      <c r="T38" s="329">
        <v>52</v>
      </c>
      <c r="U38" s="329">
        <v>143</v>
      </c>
      <c r="V38" s="329">
        <v>1214</v>
      </c>
      <c r="W38" s="329">
        <v>1192</v>
      </c>
      <c r="X38" s="329">
        <v>280</v>
      </c>
      <c r="Y38" s="329">
        <v>555</v>
      </c>
      <c r="Z38" s="329">
        <v>847</v>
      </c>
      <c r="AA38" s="329">
        <v>362</v>
      </c>
      <c r="AB38" s="329">
        <v>293</v>
      </c>
      <c r="AC38" s="329">
        <v>39</v>
      </c>
    </row>
    <row r="39" spans="1:29" s="339" customFormat="1" ht="11.25">
      <c r="A39" s="779"/>
      <c r="B39" s="326" t="s">
        <v>352</v>
      </c>
      <c r="C39" s="329">
        <v>4</v>
      </c>
      <c r="D39" s="329">
        <v>56</v>
      </c>
      <c r="E39" s="329">
        <v>40</v>
      </c>
      <c r="F39" s="329">
        <v>2</v>
      </c>
      <c r="G39" s="329">
        <v>6</v>
      </c>
      <c r="H39" s="329">
        <v>2</v>
      </c>
      <c r="I39" s="329">
        <v>4</v>
      </c>
      <c r="J39" s="329" t="s">
        <v>523</v>
      </c>
      <c r="K39" s="329" t="s">
        <v>523</v>
      </c>
      <c r="L39" s="329">
        <v>9</v>
      </c>
      <c r="M39" s="329">
        <v>104</v>
      </c>
      <c r="N39" s="329">
        <v>51</v>
      </c>
      <c r="O39" s="329">
        <v>4</v>
      </c>
      <c r="P39" s="329">
        <v>7</v>
      </c>
      <c r="Q39" s="329">
        <v>15</v>
      </c>
      <c r="R39" s="329">
        <v>25</v>
      </c>
      <c r="S39" s="329">
        <v>4</v>
      </c>
      <c r="T39" s="329" t="s">
        <v>523</v>
      </c>
      <c r="U39" s="329">
        <v>3</v>
      </c>
      <c r="V39" s="329">
        <v>68</v>
      </c>
      <c r="W39" s="329">
        <v>63</v>
      </c>
      <c r="X39" s="329">
        <v>11</v>
      </c>
      <c r="Y39" s="329">
        <v>17</v>
      </c>
      <c r="Z39" s="329">
        <v>12</v>
      </c>
      <c r="AA39" s="329">
        <v>18</v>
      </c>
      <c r="AB39" s="329">
        <v>4</v>
      </c>
      <c r="AC39" s="329" t="s">
        <v>523</v>
      </c>
    </row>
    <row r="40" spans="1:29" s="339" customFormat="1" ht="11.25">
      <c r="A40" s="779"/>
      <c r="B40" s="326" t="s">
        <v>353</v>
      </c>
      <c r="C40" s="329" t="s">
        <v>523</v>
      </c>
      <c r="D40" s="329">
        <v>4</v>
      </c>
      <c r="E40" s="329">
        <v>4</v>
      </c>
      <c r="F40" s="329" t="s">
        <v>523</v>
      </c>
      <c r="G40" s="329">
        <v>1</v>
      </c>
      <c r="H40" s="329" t="s">
        <v>523</v>
      </c>
      <c r="I40" s="329">
        <v>1</v>
      </c>
      <c r="J40" s="329" t="s">
        <v>523</v>
      </c>
      <c r="K40" s="329" t="s">
        <v>523</v>
      </c>
      <c r="L40" s="329">
        <v>1</v>
      </c>
      <c r="M40" s="329">
        <v>11</v>
      </c>
      <c r="N40" s="329">
        <v>3</v>
      </c>
      <c r="O40" s="329" t="s">
        <v>523</v>
      </c>
      <c r="P40" s="329" t="s">
        <v>523</v>
      </c>
      <c r="Q40" s="329" t="s">
        <v>523</v>
      </c>
      <c r="R40" s="329" t="s">
        <v>523</v>
      </c>
      <c r="S40" s="329" t="s">
        <v>523</v>
      </c>
      <c r="T40" s="329" t="s">
        <v>523</v>
      </c>
      <c r="U40" s="329" t="s">
        <v>523</v>
      </c>
      <c r="V40" s="329">
        <v>8</v>
      </c>
      <c r="W40" s="329">
        <v>7</v>
      </c>
      <c r="X40" s="329" t="s">
        <v>523</v>
      </c>
      <c r="Y40" s="329" t="s">
        <v>523</v>
      </c>
      <c r="Z40" s="329">
        <v>1</v>
      </c>
      <c r="AA40" s="329">
        <v>2</v>
      </c>
      <c r="AB40" s="329">
        <v>2</v>
      </c>
      <c r="AC40" s="329" t="s">
        <v>523</v>
      </c>
    </row>
    <row r="41" spans="1:29" s="339" customFormat="1" ht="11.25">
      <c r="A41" s="779"/>
      <c r="B41" s="326" t="s">
        <v>354</v>
      </c>
      <c r="C41" s="329" t="s">
        <v>523</v>
      </c>
      <c r="D41" s="329">
        <v>3</v>
      </c>
      <c r="E41" s="329">
        <v>3</v>
      </c>
      <c r="F41" s="329" t="s">
        <v>523</v>
      </c>
      <c r="G41" s="329" t="s">
        <v>523</v>
      </c>
      <c r="H41" s="329" t="s">
        <v>523</v>
      </c>
      <c r="I41" s="329" t="s">
        <v>523</v>
      </c>
      <c r="J41" s="329" t="s">
        <v>523</v>
      </c>
      <c r="K41" s="329" t="s">
        <v>523</v>
      </c>
      <c r="L41" s="306">
        <v>1</v>
      </c>
      <c r="M41" s="306">
        <v>7</v>
      </c>
      <c r="N41" s="306">
        <v>3</v>
      </c>
      <c r="O41" s="306" t="s">
        <v>523</v>
      </c>
      <c r="P41" s="306">
        <v>1</v>
      </c>
      <c r="Q41" s="306" t="s">
        <v>523</v>
      </c>
      <c r="R41" s="306">
        <v>1</v>
      </c>
      <c r="S41" s="306" t="s">
        <v>523</v>
      </c>
      <c r="T41" s="306" t="s">
        <v>523</v>
      </c>
      <c r="U41" s="306" t="s">
        <v>523</v>
      </c>
      <c r="V41" s="306">
        <v>2</v>
      </c>
      <c r="W41" s="306">
        <v>2</v>
      </c>
      <c r="X41" s="306" t="s">
        <v>523</v>
      </c>
      <c r="Y41" s="306">
        <v>1</v>
      </c>
      <c r="Z41" s="306" t="s">
        <v>523</v>
      </c>
      <c r="AA41" s="306" t="s">
        <v>523</v>
      </c>
      <c r="AB41" s="306" t="s">
        <v>523</v>
      </c>
      <c r="AC41" s="306" t="s">
        <v>523</v>
      </c>
    </row>
    <row r="42" spans="1:29" s="339" customFormat="1" ht="11.25">
      <c r="A42" s="779"/>
      <c r="B42" s="326" t="s">
        <v>355</v>
      </c>
      <c r="C42" s="329" t="s">
        <v>523</v>
      </c>
      <c r="D42" s="329">
        <v>1</v>
      </c>
      <c r="E42" s="329">
        <v>2</v>
      </c>
      <c r="F42" s="329" t="s">
        <v>523</v>
      </c>
      <c r="G42" s="329" t="s">
        <v>523</v>
      </c>
      <c r="H42" s="329" t="s">
        <v>523</v>
      </c>
      <c r="I42" s="329" t="s">
        <v>523</v>
      </c>
      <c r="J42" s="329" t="s">
        <v>523</v>
      </c>
      <c r="K42" s="329" t="s">
        <v>523</v>
      </c>
      <c r="L42" s="306" t="s">
        <v>523</v>
      </c>
      <c r="M42" s="306">
        <v>2</v>
      </c>
      <c r="N42" s="306">
        <v>1</v>
      </c>
      <c r="O42" s="306" t="s">
        <v>523</v>
      </c>
      <c r="P42" s="306" t="s">
        <v>523</v>
      </c>
      <c r="Q42" s="306" t="s">
        <v>523</v>
      </c>
      <c r="R42" s="306" t="s">
        <v>523</v>
      </c>
      <c r="S42" s="306" t="s">
        <v>523</v>
      </c>
      <c r="T42" s="306" t="s">
        <v>523</v>
      </c>
      <c r="U42" s="306" t="s">
        <v>523</v>
      </c>
      <c r="V42" s="306" t="s">
        <v>523</v>
      </c>
      <c r="W42" s="306">
        <v>1</v>
      </c>
      <c r="X42" s="306" t="s">
        <v>523</v>
      </c>
      <c r="Y42" s="306" t="s">
        <v>523</v>
      </c>
      <c r="Z42" s="306" t="s">
        <v>523</v>
      </c>
      <c r="AA42" s="306">
        <v>1</v>
      </c>
      <c r="AB42" s="306" t="s">
        <v>523</v>
      </c>
      <c r="AC42" s="306" t="s">
        <v>523</v>
      </c>
    </row>
    <row r="43" spans="1:29" s="339" customFormat="1" ht="11.25">
      <c r="A43" s="779"/>
      <c r="B43" s="326" t="s">
        <v>356</v>
      </c>
      <c r="C43" s="306" t="s">
        <v>523</v>
      </c>
      <c r="D43" s="306">
        <v>1</v>
      </c>
      <c r="E43" s="306">
        <v>1</v>
      </c>
      <c r="F43" s="306" t="s">
        <v>523</v>
      </c>
      <c r="G43" s="306" t="s">
        <v>523</v>
      </c>
      <c r="H43" s="306" t="s">
        <v>523</v>
      </c>
      <c r="I43" s="306" t="s">
        <v>523</v>
      </c>
      <c r="J43" s="306" t="s">
        <v>523</v>
      </c>
      <c r="K43" s="306" t="s">
        <v>523</v>
      </c>
      <c r="L43" s="329" t="s">
        <v>523</v>
      </c>
      <c r="M43" s="329" t="s">
        <v>523</v>
      </c>
      <c r="N43" s="329">
        <v>1</v>
      </c>
      <c r="O43" s="329" t="s">
        <v>523</v>
      </c>
      <c r="P43" s="329" t="s">
        <v>523</v>
      </c>
      <c r="Q43" s="329" t="s">
        <v>523</v>
      </c>
      <c r="R43" s="329" t="s">
        <v>523</v>
      </c>
      <c r="S43" s="329" t="s">
        <v>523</v>
      </c>
      <c r="T43" s="329" t="s">
        <v>523</v>
      </c>
      <c r="U43" s="329" t="s">
        <v>523</v>
      </c>
      <c r="V43" s="329">
        <v>1</v>
      </c>
      <c r="W43" s="329" t="s">
        <v>523</v>
      </c>
      <c r="X43" s="329" t="s">
        <v>523</v>
      </c>
      <c r="Y43" s="329" t="s">
        <v>523</v>
      </c>
      <c r="Z43" s="329" t="s">
        <v>523</v>
      </c>
      <c r="AA43" s="329" t="s">
        <v>523</v>
      </c>
      <c r="AB43" s="329" t="s">
        <v>523</v>
      </c>
      <c r="AC43" s="329" t="s">
        <v>523</v>
      </c>
    </row>
    <row r="44" spans="1:29" s="339" customFormat="1" ht="11.25">
      <c r="A44" s="779"/>
      <c r="B44" s="326" t="s">
        <v>357</v>
      </c>
      <c r="C44" s="306" t="s">
        <v>523</v>
      </c>
      <c r="D44" s="306">
        <v>2</v>
      </c>
      <c r="E44" s="306" t="s">
        <v>523</v>
      </c>
      <c r="F44" s="306" t="s">
        <v>523</v>
      </c>
      <c r="G44" s="306" t="s">
        <v>523</v>
      </c>
      <c r="H44" s="306" t="s">
        <v>523</v>
      </c>
      <c r="I44" s="306" t="s">
        <v>523</v>
      </c>
      <c r="J44" s="306" t="s">
        <v>523</v>
      </c>
      <c r="K44" s="306" t="s">
        <v>523</v>
      </c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</row>
    <row r="45" spans="1:29" s="339" customFormat="1" ht="11.25">
      <c r="A45" s="779"/>
      <c r="B45" s="326" t="s">
        <v>358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29" t="s">
        <v>523</v>
      </c>
      <c r="M45" s="329">
        <v>2</v>
      </c>
      <c r="N45" s="329" t="s">
        <v>523</v>
      </c>
      <c r="O45" s="329" t="s">
        <v>523</v>
      </c>
      <c r="P45" s="329" t="s">
        <v>523</v>
      </c>
      <c r="Q45" s="329" t="s">
        <v>523</v>
      </c>
      <c r="R45" s="329" t="s">
        <v>523</v>
      </c>
      <c r="S45" s="329" t="s">
        <v>523</v>
      </c>
      <c r="T45" s="329" t="s">
        <v>523</v>
      </c>
      <c r="U45" s="329" t="s">
        <v>523</v>
      </c>
      <c r="V45" s="329">
        <v>1</v>
      </c>
      <c r="W45" s="329" t="s">
        <v>523</v>
      </c>
      <c r="X45" s="329" t="s">
        <v>523</v>
      </c>
      <c r="Y45" s="329" t="s">
        <v>523</v>
      </c>
      <c r="Z45" s="329" t="s">
        <v>523</v>
      </c>
      <c r="AA45" s="329" t="s">
        <v>523</v>
      </c>
      <c r="AB45" s="329" t="s">
        <v>523</v>
      </c>
      <c r="AC45" s="329" t="s">
        <v>523</v>
      </c>
    </row>
    <row r="46" spans="1:29" s="339" customFormat="1" ht="11.25">
      <c r="A46" s="779"/>
      <c r="B46" s="326" t="s">
        <v>359</v>
      </c>
      <c r="C46" s="329" t="s">
        <v>523</v>
      </c>
      <c r="D46" s="329">
        <v>5</v>
      </c>
      <c r="E46" s="329">
        <v>2</v>
      </c>
      <c r="F46" s="329" t="s">
        <v>523</v>
      </c>
      <c r="G46" s="329" t="s">
        <v>523</v>
      </c>
      <c r="H46" s="329" t="s">
        <v>523</v>
      </c>
      <c r="I46" s="329" t="s">
        <v>523</v>
      </c>
      <c r="J46" s="329" t="s">
        <v>523</v>
      </c>
      <c r="K46" s="329" t="s">
        <v>523</v>
      </c>
      <c r="L46" s="329" t="s">
        <v>523</v>
      </c>
      <c r="M46" s="329">
        <v>4</v>
      </c>
      <c r="N46" s="329">
        <v>2</v>
      </c>
      <c r="O46" s="329" t="s">
        <v>523</v>
      </c>
      <c r="P46" s="329" t="s">
        <v>523</v>
      </c>
      <c r="Q46" s="329" t="s">
        <v>523</v>
      </c>
      <c r="R46" s="329" t="s">
        <v>523</v>
      </c>
      <c r="S46" s="329" t="s">
        <v>523</v>
      </c>
      <c r="T46" s="329" t="s">
        <v>523</v>
      </c>
      <c r="U46" s="329" t="s">
        <v>523</v>
      </c>
      <c r="V46" s="329">
        <v>7</v>
      </c>
      <c r="W46" s="329">
        <v>2</v>
      </c>
      <c r="X46" s="329" t="s">
        <v>523</v>
      </c>
      <c r="Y46" s="329" t="s">
        <v>523</v>
      </c>
      <c r="Z46" s="329">
        <v>1</v>
      </c>
      <c r="AA46" s="329" t="s">
        <v>523</v>
      </c>
      <c r="AB46" s="329" t="s">
        <v>523</v>
      </c>
      <c r="AC46" s="329" t="s">
        <v>523</v>
      </c>
    </row>
    <row r="47" spans="1:29" s="339" customFormat="1" ht="11.25">
      <c r="A47" s="778" t="s">
        <v>563</v>
      </c>
      <c r="B47" s="303" t="s">
        <v>7</v>
      </c>
      <c r="C47" s="307">
        <f>C37/C37</f>
        <v>1</v>
      </c>
      <c r="D47" s="307">
        <f t="shared" ref="D47:AC47" si="5">D37/D37</f>
        <v>1</v>
      </c>
      <c r="E47" s="307">
        <f t="shared" si="5"/>
        <v>1</v>
      </c>
      <c r="F47" s="307">
        <f t="shared" si="5"/>
        <v>1</v>
      </c>
      <c r="G47" s="307">
        <f t="shared" si="5"/>
        <v>1</v>
      </c>
      <c r="H47" s="307">
        <f t="shared" si="5"/>
        <v>1</v>
      </c>
      <c r="I47" s="307">
        <f t="shared" si="5"/>
        <v>1</v>
      </c>
      <c r="J47" s="307">
        <f t="shared" si="5"/>
        <v>1</v>
      </c>
      <c r="K47" s="307">
        <f t="shared" si="5"/>
        <v>1</v>
      </c>
      <c r="L47" s="307">
        <f t="shared" si="5"/>
        <v>1</v>
      </c>
      <c r="M47" s="307">
        <f t="shared" si="5"/>
        <v>1</v>
      </c>
      <c r="N47" s="307">
        <f t="shared" si="5"/>
        <v>1</v>
      </c>
      <c r="O47" s="307">
        <f t="shared" si="5"/>
        <v>1</v>
      </c>
      <c r="P47" s="307">
        <f t="shared" si="5"/>
        <v>1</v>
      </c>
      <c r="Q47" s="307">
        <f t="shared" si="5"/>
        <v>1</v>
      </c>
      <c r="R47" s="307">
        <f t="shared" si="5"/>
        <v>1</v>
      </c>
      <c r="S47" s="307">
        <f t="shared" si="5"/>
        <v>1</v>
      </c>
      <c r="T47" s="307">
        <f t="shared" si="5"/>
        <v>1</v>
      </c>
      <c r="U47" s="307">
        <f t="shared" si="5"/>
        <v>1</v>
      </c>
      <c r="V47" s="307">
        <f t="shared" si="5"/>
        <v>1</v>
      </c>
      <c r="W47" s="307">
        <f t="shared" si="5"/>
        <v>1</v>
      </c>
      <c r="X47" s="307">
        <f t="shared" si="5"/>
        <v>1</v>
      </c>
      <c r="Y47" s="307">
        <f t="shared" si="5"/>
        <v>1</v>
      </c>
      <c r="Z47" s="307">
        <f t="shared" si="5"/>
        <v>1</v>
      </c>
      <c r="AA47" s="307">
        <f t="shared" si="5"/>
        <v>1</v>
      </c>
      <c r="AB47" s="307">
        <f t="shared" si="5"/>
        <v>1</v>
      </c>
      <c r="AC47" s="307">
        <f t="shared" si="5"/>
        <v>1</v>
      </c>
    </row>
    <row r="48" spans="1:29" s="339" customFormat="1" ht="11.25">
      <c r="A48" s="778"/>
      <c r="B48" s="304" t="s">
        <v>351</v>
      </c>
      <c r="C48" s="307">
        <f>C38/C37</f>
        <v>0.99372056514913654</v>
      </c>
      <c r="D48" s="307">
        <f t="shared" ref="D48:AC48" si="6">D38/D37</f>
        <v>0.98729934732757096</v>
      </c>
      <c r="E48" s="307">
        <f t="shared" si="6"/>
        <v>0.98568281938325997</v>
      </c>
      <c r="F48" s="307">
        <f t="shared" si="6"/>
        <v>0.99799799799799804</v>
      </c>
      <c r="G48" s="307">
        <f t="shared" si="6"/>
        <v>0.99509803921568629</v>
      </c>
      <c r="H48" s="307">
        <f t="shared" si="6"/>
        <v>0.99925980754996302</v>
      </c>
      <c r="I48" s="307">
        <f t="shared" si="6"/>
        <v>0.99631540162122334</v>
      </c>
      <c r="J48" s="307">
        <f t="shared" si="6"/>
        <v>1</v>
      </c>
      <c r="K48" s="307">
        <f t="shared" si="6"/>
        <v>1</v>
      </c>
      <c r="L48" s="307">
        <f t="shared" si="6"/>
        <v>0.97186700767263423</v>
      </c>
      <c r="M48" s="307">
        <f t="shared" si="6"/>
        <v>0.95622895622895621</v>
      </c>
      <c r="N48" s="307">
        <f t="shared" si="6"/>
        <v>0.97173308619091747</v>
      </c>
      <c r="O48" s="307">
        <f t="shared" si="6"/>
        <v>0.99410898379970547</v>
      </c>
      <c r="P48" s="307">
        <f t="shared" si="6"/>
        <v>0.99058823529411766</v>
      </c>
      <c r="Q48" s="307">
        <f t="shared" si="6"/>
        <v>0.99243188698284557</v>
      </c>
      <c r="R48" s="307">
        <f t="shared" si="6"/>
        <v>0.96825396825396826</v>
      </c>
      <c r="S48" s="307">
        <f t="shared" si="6"/>
        <v>0.99164926931106467</v>
      </c>
      <c r="T48" s="307">
        <f t="shared" si="6"/>
        <v>1</v>
      </c>
      <c r="U48" s="307">
        <f t="shared" si="6"/>
        <v>0.97945205479452058</v>
      </c>
      <c r="V48" s="307">
        <f t="shared" si="6"/>
        <v>0.93312836279784783</v>
      </c>
      <c r="W48" s="307">
        <f t="shared" si="6"/>
        <v>0.94080505130228886</v>
      </c>
      <c r="X48" s="307">
        <f t="shared" si="6"/>
        <v>0.96219931271477666</v>
      </c>
      <c r="Y48" s="307">
        <f t="shared" si="6"/>
        <v>0.96858638743455494</v>
      </c>
      <c r="Z48" s="307">
        <f t="shared" si="6"/>
        <v>0.98373983739837401</v>
      </c>
      <c r="AA48" s="307">
        <f t="shared" si="6"/>
        <v>0.94516971279373363</v>
      </c>
      <c r="AB48" s="307">
        <f t="shared" si="6"/>
        <v>0.97993311036789299</v>
      </c>
      <c r="AC48" s="307">
        <f t="shared" si="6"/>
        <v>1</v>
      </c>
    </row>
    <row r="49" spans="1:29" s="339" customFormat="1" ht="11.25">
      <c r="A49" s="778"/>
      <c r="B49" s="304" t="s">
        <v>352</v>
      </c>
      <c r="C49" s="307">
        <f>C39/C37</f>
        <v>6.2794348508634227E-3</v>
      </c>
      <c r="D49" s="307">
        <f t="shared" ref="D49:AB49" si="7">D39/D37</f>
        <v>9.8782854118892229E-3</v>
      </c>
      <c r="E49" s="307">
        <f t="shared" si="7"/>
        <v>1.1013215859030838E-2</v>
      </c>
      <c r="F49" s="307">
        <f t="shared" si="7"/>
        <v>2.002002002002002E-3</v>
      </c>
      <c r="G49" s="307">
        <f t="shared" si="7"/>
        <v>4.2016806722689074E-3</v>
      </c>
      <c r="H49" s="307">
        <f t="shared" si="7"/>
        <v>7.4019245003700959E-4</v>
      </c>
      <c r="I49" s="307">
        <f t="shared" si="7"/>
        <v>2.9476787030213707E-3</v>
      </c>
      <c r="J49" s="307"/>
      <c r="K49" s="307"/>
      <c r="L49" s="307">
        <f t="shared" si="7"/>
        <v>2.3017902813299233E-2</v>
      </c>
      <c r="M49" s="307">
        <f t="shared" si="7"/>
        <v>3.5016835016835016E-2</v>
      </c>
      <c r="N49" s="307">
        <f t="shared" si="7"/>
        <v>2.3632993512511583E-2</v>
      </c>
      <c r="O49" s="307">
        <f t="shared" si="7"/>
        <v>5.8910162002945507E-3</v>
      </c>
      <c r="P49" s="307">
        <f t="shared" si="7"/>
        <v>8.2352941176470594E-3</v>
      </c>
      <c r="Q49" s="307">
        <f t="shared" si="7"/>
        <v>7.5681130171543895E-3</v>
      </c>
      <c r="R49" s="307">
        <f t="shared" si="7"/>
        <v>3.0525030525030524E-2</v>
      </c>
      <c r="S49" s="307">
        <f t="shared" si="7"/>
        <v>8.350730688935281E-3</v>
      </c>
      <c r="T49" s="307"/>
      <c r="U49" s="307">
        <f t="shared" si="7"/>
        <v>2.0547945205479451E-2</v>
      </c>
      <c r="V49" s="307">
        <f t="shared" si="7"/>
        <v>5.2267486548808612E-2</v>
      </c>
      <c r="W49" s="307">
        <f t="shared" si="7"/>
        <v>4.9723756906077346E-2</v>
      </c>
      <c r="X49" s="307">
        <f t="shared" si="7"/>
        <v>3.7800687285223365E-2</v>
      </c>
      <c r="Y49" s="307">
        <f t="shared" si="7"/>
        <v>2.9668411867364748E-2</v>
      </c>
      <c r="Z49" s="307">
        <f t="shared" si="7"/>
        <v>1.3937282229965157E-2</v>
      </c>
      <c r="AA49" s="307">
        <f t="shared" si="7"/>
        <v>4.6997389033942558E-2</v>
      </c>
      <c r="AB49" s="307">
        <f t="shared" si="7"/>
        <v>1.3377926421404682E-2</v>
      </c>
      <c r="AC49" s="307"/>
    </row>
    <row r="50" spans="1:29" s="339" customFormat="1" ht="11.25">
      <c r="A50" s="778"/>
      <c r="B50" s="304" t="s">
        <v>353</v>
      </c>
      <c r="C50" s="307"/>
      <c r="D50" s="307">
        <f t="shared" ref="D50:AB50" si="8">D40/D37</f>
        <v>7.0559181513494445E-4</v>
      </c>
      <c r="E50" s="307">
        <f t="shared" si="8"/>
        <v>1.1013215859030838E-3</v>
      </c>
      <c r="F50" s="307"/>
      <c r="G50" s="307">
        <f t="shared" si="8"/>
        <v>7.0028011204481793E-4</v>
      </c>
      <c r="H50" s="307"/>
      <c r="I50" s="307">
        <f t="shared" si="8"/>
        <v>7.3691967575534268E-4</v>
      </c>
      <c r="J50" s="307"/>
      <c r="K50" s="307"/>
      <c r="L50" s="307">
        <f t="shared" si="8"/>
        <v>2.5575447570332483E-3</v>
      </c>
      <c r="M50" s="307">
        <f t="shared" si="8"/>
        <v>3.7037037037037038E-3</v>
      </c>
      <c r="N50" s="307">
        <f t="shared" si="8"/>
        <v>1.3901760889712697E-3</v>
      </c>
      <c r="O50" s="307"/>
      <c r="P50" s="307"/>
      <c r="Q50" s="307"/>
      <c r="R50" s="307"/>
      <c r="S50" s="307"/>
      <c r="T50" s="307"/>
      <c r="U50" s="307"/>
      <c r="V50" s="307">
        <f t="shared" si="8"/>
        <v>6.1491160645657187E-3</v>
      </c>
      <c r="W50" s="307">
        <f t="shared" si="8"/>
        <v>5.5248618784530384E-3</v>
      </c>
      <c r="X50" s="307"/>
      <c r="Y50" s="307"/>
      <c r="Z50" s="307">
        <f t="shared" si="8"/>
        <v>1.1614401858304297E-3</v>
      </c>
      <c r="AA50" s="307">
        <f t="shared" si="8"/>
        <v>5.2219321148825066E-3</v>
      </c>
      <c r="AB50" s="307">
        <f t="shared" si="8"/>
        <v>6.688963210702341E-3</v>
      </c>
      <c r="AC50" s="307"/>
    </row>
    <row r="51" spans="1:29" s="339" customFormat="1" ht="11.25">
      <c r="A51" s="778"/>
      <c r="B51" s="304" t="s">
        <v>354</v>
      </c>
      <c r="C51" s="307"/>
      <c r="D51" s="307">
        <f t="shared" ref="D51:Y51" si="9">D41/D37</f>
        <v>5.2919386135120831E-4</v>
      </c>
      <c r="E51" s="307">
        <f t="shared" si="9"/>
        <v>8.259911894273128E-4</v>
      </c>
      <c r="F51" s="307"/>
      <c r="G51" s="307"/>
      <c r="H51" s="307"/>
      <c r="I51" s="307"/>
      <c r="J51" s="307"/>
      <c r="K51" s="307"/>
      <c r="L51" s="307">
        <f t="shared" si="9"/>
        <v>2.5575447570332483E-3</v>
      </c>
      <c r="M51" s="307">
        <f t="shared" si="9"/>
        <v>2.3569023569023568E-3</v>
      </c>
      <c r="N51" s="307">
        <f t="shared" si="9"/>
        <v>1.3901760889712697E-3</v>
      </c>
      <c r="O51" s="307"/>
      <c r="P51" s="307">
        <f t="shared" si="9"/>
        <v>1.176470588235294E-3</v>
      </c>
      <c r="Q51" s="307"/>
      <c r="R51" s="307">
        <f t="shared" si="9"/>
        <v>1.221001221001221E-3</v>
      </c>
      <c r="S51" s="307"/>
      <c r="T51" s="307"/>
      <c r="U51" s="307"/>
      <c r="V51" s="307">
        <f t="shared" si="9"/>
        <v>1.5372790161414297E-3</v>
      </c>
      <c r="W51" s="307">
        <f t="shared" si="9"/>
        <v>1.5785319652722968E-3</v>
      </c>
      <c r="X51" s="307"/>
      <c r="Y51" s="307">
        <f t="shared" si="9"/>
        <v>1.7452006980802793E-3</v>
      </c>
      <c r="Z51" s="307"/>
      <c r="AA51" s="307"/>
      <c r="AB51" s="307"/>
      <c r="AC51" s="307"/>
    </row>
    <row r="52" spans="1:29" s="339" customFormat="1" ht="11.25">
      <c r="A52" s="778"/>
      <c r="B52" s="304" t="s">
        <v>355</v>
      </c>
      <c r="C52" s="307"/>
      <c r="D52" s="307">
        <f t="shared" ref="D52:AA52" si="10">D42/D37</f>
        <v>1.7639795378373611E-4</v>
      </c>
      <c r="E52" s="307">
        <f t="shared" si="10"/>
        <v>5.506607929515419E-4</v>
      </c>
      <c r="F52" s="307"/>
      <c r="G52" s="307"/>
      <c r="H52" s="307"/>
      <c r="I52" s="307"/>
      <c r="J52" s="307"/>
      <c r="K52" s="307"/>
      <c r="L52" s="307"/>
      <c r="M52" s="307">
        <f t="shared" si="10"/>
        <v>6.7340067340067344E-4</v>
      </c>
      <c r="N52" s="307">
        <f t="shared" si="10"/>
        <v>4.6339202965708991E-4</v>
      </c>
      <c r="O52" s="307"/>
      <c r="P52" s="307"/>
      <c r="Q52" s="307"/>
      <c r="R52" s="307"/>
      <c r="S52" s="307"/>
      <c r="T52" s="307"/>
      <c r="U52" s="307"/>
      <c r="V52" s="307"/>
      <c r="W52" s="307">
        <f t="shared" si="10"/>
        <v>7.8926598263614838E-4</v>
      </c>
      <c r="X52" s="307"/>
      <c r="Y52" s="307"/>
      <c r="Z52" s="307"/>
      <c r="AA52" s="307">
        <f t="shared" si="10"/>
        <v>2.6109660574412533E-3</v>
      </c>
      <c r="AB52" s="307"/>
      <c r="AC52" s="307"/>
    </row>
    <row r="53" spans="1:29" s="339" customFormat="1" ht="11.25">
      <c r="A53" s="778"/>
      <c r="B53" s="304" t="s">
        <v>356</v>
      </c>
      <c r="C53" s="307"/>
      <c r="D53" s="307">
        <f t="shared" ref="D53:V53" si="11">D43/D37</f>
        <v>1.7639795378373611E-4</v>
      </c>
      <c r="E53" s="307">
        <f t="shared" si="11"/>
        <v>2.7533039647577095E-4</v>
      </c>
      <c r="F53" s="307"/>
      <c r="G53" s="307"/>
      <c r="H53" s="307"/>
      <c r="I53" s="307"/>
      <c r="J53" s="307"/>
      <c r="K53" s="307"/>
      <c r="L53" s="307"/>
      <c r="M53" s="307"/>
      <c r="N53" s="307">
        <f t="shared" si="11"/>
        <v>4.6339202965708991E-4</v>
      </c>
      <c r="O53" s="307"/>
      <c r="P53" s="307"/>
      <c r="Q53" s="307"/>
      <c r="R53" s="307"/>
      <c r="S53" s="307"/>
      <c r="T53" s="307"/>
      <c r="U53" s="307"/>
      <c r="V53" s="307">
        <f t="shared" si="11"/>
        <v>7.6863950807071484E-4</v>
      </c>
      <c r="W53" s="307"/>
      <c r="X53" s="307"/>
      <c r="Y53" s="307"/>
      <c r="Z53" s="307"/>
      <c r="AA53" s="307"/>
      <c r="AB53" s="307"/>
      <c r="AC53" s="307"/>
    </row>
    <row r="54" spans="1:29" s="339" customFormat="1" ht="11.25">
      <c r="A54" s="778"/>
      <c r="B54" s="304" t="s">
        <v>357</v>
      </c>
      <c r="C54" s="307"/>
      <c r="D54" s="307">
        <f t="shared" ref="D54" si="12">D44/D37</f>
        <v>3.5279590756747222E-4</v>
      </c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</row>
    <row r="55" spans="1:29" s="339" customFormat="1" ht="11.25">
      <c r="A55" s="778"/>
      <c r="B55" s="304" t="s">
        <v>358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>
        <f t="shared" ref="M55:V55" si="13">M45/M37</f>
        <v>6.7340067340067344E-4</v>
      </c>
      <c r="N55" s="307"/>
      <c r="O55" s="307"/>
      <c r="P55" s="307"/>
      <c r="Q55" s="307"/>
      <c r="R55" s="307"/>
      <c r="S55" s="307"/>
      <c r="T55" s="307"/>
      <c r="U55" s="307"/>
      <c r="V55" s="307">
        <f t="shared" si="13"/>
        <v>7.6863950807071484E-4</v>
      </c>
      <c r="W55" s="307"/>
      <c r="X55" s="307"/>
      <c r="Y55" s="307"/>
      <c r="Z55" s="307"/>
      <c r="AA55" s="307"/>
      <c r="AB55" s="307"/>
      <c r="AC55" s="307"/>
    </row>
    <row r="56" spans="1:29" s="339" customFormat="1" ht="11.25">
      <c r="A56" s="778"/>
      <c r="B56" s="304" t="s">
        <v>359</v>
      </c>
      <c r="C56" s="307"/>
      <c r="D56" s="307">
        <f t="shared" ref="D56:Z56" si="14">D46/D37</f>
        <v>8.8198976891868059E-4</v>
      </c>
      <c r="E56" s="307">
        <f t="shared" si="14"/>
        <v>5.506607929515419E-4</v>
      </c>
      <c r="F56" s="307"/>
      <c r="G56" s="307"/>
      <c r="H56" s="307"/>
      <c r="I56" s="307"/>
      <c r="J56" s="307"/>
      <c r="K56" s="307"/>
      <c r="L56" s="307"/>
      <c r="M56" s="307">
        <f t="shared" si="14"/>
        <v>1.3468013468013469E-3</v>
      </c>
      <c r="N56" s="307">
        <f t="shared" si="14"/>
        <v>9.2678405931417981E-4</v>
      </c>
      <c r="O56" s="307"/>
      <c r="P56" s="307"/>
      <c r="Q56" s="307"/>
      <c r="R56" s="307"/>
      <c r="S56" s="307"/>
      <c r="T56" s="307"/>
      <c r="U56" s="307"/>
      <c r="V56" s="307">
        <f t="shared" si="14"/>
        <v>5.3804765564950041E-3</v>
      </c>
      <c r="W56" s="307">
        <f t="shared" si="14"/>
        <v>1.5785319652722968E-3</v>
      </c>
      <c r="X56" s="307"/>
      <c r="Y56" s="307"/>
      <c r="Z56" s="307">
        <f t="shared" si="14"/>
        <v>1.1614401858304297E-3</v>
      </c>
      <c r="AA56" s="307"/>
      <c r="AB56" s="307"/>
      <c r="AC56" s="307"/>
    </row>
    <row r="57" spans="1:29" s="339" customFormat="1" ht="22.5">
      <c r="A57" s="779" t="s">
        <v>476</v>
      </c>
      <c r="B57" s="639" t="s">
        <v>477</v>
      </c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 t="s">
        <v>523</v>
      </c>
      <c r="V57" s="324">
        <v>0.5</v>
      </c>
      <c r="W57" s="324">
        <v>1</v>
      </c>
      <c r="X57" s="305" t="s">
        <v>523</v>
      </c>
      <c r="Y57" s="305" t="s">
        <v>523</v>
      </c>
      <c r="Z57" s="305" t="s">
        <v>523</v>
      </c>
      <c r="AA57" s="305" t="s">
        <v>523</v>
      </c>
      <c r="AB57" s="305" t="s">
        <v>523</v>
      </c>
      <c r="AC57" s="305" t="s">
        <v>523</v>
      </c>
    </row>
    <row r="58" spans="1:29" s="339" customFormat="1" ht="22.5">
      <c r="A58" s="779"/>
      <c r="B58" s="639" t="s">
        <v>478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 t="s">
        <v>523</v>
      </c>
      <c r="V58" s="324">
        <v>0.5</v>
      </c>
      <c r="W58" s="324">
        <v>0.33329999999999999</v>
      </c>
      <c r="X58" s="305" t="s">
        <v>523</v>
      </c>
      <c r="Y58" s="305" t="s">
        <v>523</v>
      </c>
      <c r="Z58" s="305" t="s">
        <v>523</v>
      </c>
      <c r="AA58" s="305" t="s">
        <v>523</v>
      </c>
      <c r="AB58" s="305" t="s">
        <v>523</v>
      </c>
      <c r="AC58" s="305" t="s">
        <v>523</v>
      </c>
    </row>
    <row r="59" spans="1:29" s="339" customFormat="1" ht="33.75">
      <c r="A59" s="779"/>
      <c r="B59" s="326" t="s">
        <v>479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 t="s">
        <v>523</v>
      </c>
      <c r="V59" s="324">
        <v>0.5</v>
      </c>
      <c r="W59" s="324">
        <v>0.33329999999999999</v>
      </c>
      <c r="X59" s="305" t="s">
        <v>523</v>
      </c>
      <c r="Y59" s="305" t="s">
        <v>523</v>
      </c>
      <c r="Z59" s="305" t="s">
        <v>523</v>
      </c>
      <c r="AA59" s="305" t="s">
        <v>523</v>
      </c>
      <c r="AB59" s="305" t="s">
        <v>523</v>
      </c>
      <c r="AC59" s="305" t="s">
        <v>523</v>
      </c>
    </row>
    <row r="60" spans="1:29" s="339" customFormat="1" ht="33.75">
      <c r="A60" s="779"/>
      <c r="B60" s="326" t="s">
        <v>480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 t="s">
        <v>523</v>
      </c>
      <c r="V60" s="305" t="s">
        <v>523</v>
      </c>
      <c r="W60" s="305" t="s">
        <v>523</v>
      </c>
      <c r="X60" s="305" t="s">
        <v>523</v>
      </c>
      <c r="Y60" s="305" t="s">
        <v>523</v>
      </c>
      <c r="Z60" s="305" t="s">
        <v>523</v>
      </c>
      <c r="AA60" s="305" t="s">
        <v>523</v>
      </c>
      <c r="AB60" s="305" t="s">
        <v>523</v>
      </c>
      <c r="AC60" s="305" t="s">
        <v>523</v>
      </c>
    </row>
    <row r="61" spans="1:29" s="339" customFormat="1" ht="56.25">
      <c r="A61" s="779"/>
      <c r="B61" s="326" t="s">
        <v>481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 t="s">
        <v>523</v>
      </c>
      <c r="V61" s="305" t="s">
        <v>523</v>
      </c>
      <c r="W61" s="305" t="s">
        <v>523</v>
      </c>
      <c r="X61" s="305" t="s">
        <v>523</v>
      </c>
      <c r="Y61" s="305" t="s">
        <v>523</v>
      </c>
      <c r="Z61" s="305" t="s">
        <v>523</v>
      </c>
      <c r="AA61" s="305" t="s">
        <v>523</v>
      </c>
      <c r="AB61" s="305" t="s">
        <v>523</v>
      </c>
      <c r="AC61" s="305" t="s">
        <v>523</v>
      </c>
    </row>
    <row r="62" spans="1:29" s="339" customFormat="1" ht="45">
      <c r="A62" s="779"/>
      <c r="B62" s="639" t="s">
        <v>482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 t="s">
        <v>523</v>
      </c>
      <c r="V62" s="324">
        <v>0.5</v>
      </c>
      <c r="W62" s="324">
        <v>0.33329999999999999</v>
      </c>
      <c r="X62" s="305" t="s">
        <v>523</v>
      </c>
      <c r="Y62" s="305" t="s">
        <v>523</v>
      </c>
      <c r="Z62" s="305" t="s">
        <v>523</v>
      </c>
      <c r="AA62" s="305" t="s">
        <v>523</v>
      </c>
      <c r="AB62" s="305" t="s">
        <v>523</v>
      </c>
      <c r="AC62" s="305" t="s">
        <v>523</v>
      </c>
    </row>
  </sheetData>
  <mergeCells count="18">
    <mergeCell ref="C3:K3"/>
    <mergeCell ref="L3:T3"/>
    <mergeCell ref="U3:AC3"/>
    <mergeCell ref="A5:B5"/>
    <mergeCell ref="A6:B6"/>
    <mergeCell ref="A7:B7"/>
    <mergeCell ref="A8:B8"/>
    <mergeCell ref="A9:B9"/>
    <mergeCell ref="A10:B10"/>
    <mergeCell ref="A11:B11"/>
    <mergeCell ref="A37:A46"/>
    <mergeCell ref="A47:A56"/>
    <mergeCell ref="A57:A62"/>
    <mergeCell ref="A12:B12"/>
    <mergeCell ref="A13:A14"/>
    <mergeCell ref="A15:A20"/>
    <mergeCell ref="A21:A26"/>
    <mergeCell ref="A27:A36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3" orientation="portrait" useFirstPageNumber="1" r:id="rId1"/>
  <headerFooter alignWithMargins="0">
    <oddFooter>&amp;C&amp;"Arial,Negrito"-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AC7"/>
  <sheetViews>
    <sheetView showGridLines="0" workbookViewId="0"/>
  </sheetViews>
  <sheetFormatPr defaultColWidth="7.85546875" defaultRowHeight="12.75"/>
  <cols>
    <col min="1" max="1" width="15.7109375" style="39" customWidth="1"/>
    <col min="2" max="29" width="12.7109375" style="39" customWidth="1"/>
    <col min="30" max="43" width="15.7109375" style="39" customWidth="1"/>
    <col min="44" max="16384" width="7.85546875" style="39"/>
  </cols>
  <sheetData>
    <row r="1" spans="1:29" s="514" customFormat="1" ht="15.75">
      <c r="A1" s="513" t="s">
        <v>835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29" s="71" customFormat="1"/>
    <row r="3" spans="1:29" s="71" customFormat="1">
      <c r="A3" s="175"/>
      <c r="B3" s="300"/>
      <c r="C3" s="814">
        <v>1989</v>
      </c>
      <c r="D3" s="814"/>
      <c r="E3" s="814"/>
      <c r="F3" s="814"/>
      <c r="G3" s="814"/>
      <c r="H3" s="814"/>
      <c r="I3" s="814"/>
      <c r="J3" s="814"/>
      <c r="K3" s="814"/>
      <c r="L3" s="814">
        <v>1999</v>
      </c>
      <c r="M3" s="814"/>
      <c r="N3" s="814"/>
      <c r="O3" s="814"/>
      <c r="P3" s="814"/>
      <c r="Q3" s="814"/>
      <c r="R3" s="814"/>
      <c r="S3" s="814"/>
      <c r="T3" s="814"/>
      <c r="U3" s="814">
        <v>2009</v>
      </c>
      <c r="V3" s="814"/>
      <c r="W3" s="814"/>
      <c r="X3" s="814"/>
      <c r="Y3" s="814"/>
      <c r="Z3" s="814"/>
      <c r="AA3" s="814"/>
      <c r="AB3" s="814"/>
      <c r="AC3" s="814"/>
    </row>
    <row r="4" spans="1:29" s="71" customFormat="1">
      <c r="A4" s="175"/>
      <c r="B4" s="300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37" t="s">
        <v>59</v>
      </c>
      <c r="M4" s="637" t="s">
        <v>17</v>
      </c>
      <c r="N4" s="637" t="s">
        <v>60</v>
      </c>
      <c r="O4" s="637" t="s">
        <v>61</v>
      </c>
      <c r="P4" s="637" t="s">
        <v>62</v>
      </c>
      <c r="Q4" s="637" t="s">
        <v>63</v>
      </c>
      <c r="R4" s="637" t="s">
        <v>64</v>
      </c>
      <c r="S4" s="637" t="s">
        <v>65</v>
      </c>
      <c r="T4" s="637" t="s">
        <v>66</v>
      </c>
      <c r="U4" s="637" t="s">
        <v>59</v>
      </c>
      <c r="V4" s="637" t="s">
        <v>17</v>
      </c>
      <c r="W4" s="637" t="s">
        <v>60</v>
      </c>
      <c r="X4" s="637" t="s">
        <v>61</v>
      </c>
      <c r="Y4" s="637" t="s">
        <v>62</v>
      </c>
      <c r="Z4" s="637" t="s">
        <v>63</v>
      </c>
      <c r="AA4" s="637" t="s">
        <v>64</v>
      </c>
      <c r="AB4" s="637" t="s">
        <v>65</v>
      </c>
      <c r="AC4" s="637" t="s">
        <v>66</v>
      </c>
    </row>
    <row r="5" spans="1:29" s="71" customFormat="1" ht="38.25" customHeight="1">
      <c r="A5" s="822" t="s">
        <v>483</v>
      </c>
      <c r="B5" s="823"/>
      <c r="C5" s="306">
        <v>60</v>
      </c>
      <c r="D5" s="306">
        <v>89</v>
      </c>
      <c r="E5" s="306">
        <v>56</v>
      </c>
      <c r="F5" s="306">
        <v>3</v>
      </c>
      <c r="G5" s="306">
        <v>37</v>
      </c>
      <c r="H5" s="306">
        <v>74</v>
      </c>
      <c r="I5" s="306">
        <v>27</v>
      </c>
      <c r="J5" s="306">
        <v>32</v>
      </c>
      <c r="K5" s="306" t="s">
        <v>523</v>
      </c>
      <c r="L5" s="306">
        <v>34</v>
      </c>
      <c r="M5" s="306">
        <v>61</v>
      </c>
      <c r="N5" s="306">
        <v>35</v>
      </c>
      <c r="O5" s="306">
        <v>3</v>
      </c>
      <c r="P5" s="306">
        <v>10</v>
      </c>
      <c r="Q5" s="306">
        <v>51</v>
      </c>
      <c r="R5" s="306">
        <v>6</v>
      </c>
      <c r="S5" s="306">
        <v>12</v>
      </c>
      <c r="T5" s="306" t="s">
        <v>523</v>
      </c>
      <c r="U5" s="306">
        <v>16</v>
      </c>
      <c r="V5" s="306">
        <v>37</v>
      </c>
      <c r="W5" s="306">
        <v>19</v>
      </c>
      <c r="X5" s="306">
        <v>2</v>
      </c>
      <c r="Y5" s="306">
        <v>7</v>
      </c>
      <c r="Z5" s="306">
        <v>17</v>
      </c>
      <c r="AA5" s="306">
        <v>6</v>
      </c>
      <c r="AB5" s="306">
        <v>12</v>
      </c>
      <c r="AC5" s="306" t="s">
        <v>523</v>
      </c>
    </row>
    <row r="6" spans="1:29" s="71" customFormat="1" ht="37.5" customHeight="1">
      <c r="A6" s="824" t="s">
        <v>484</v>
      </c>
      <c r="B6" s="825"/>
      <c r="C6" s="319">
        <v>315</v>
      </c>
      <c r="D6" s="319">
        <v>1229</v>
      </c>
      <c r="E6" s="319">
        <v>561</v>
      </c>
      <c r="F6" s="319">
        <v>91</v>
      </c>
      <c r="G6" s="319">
        <v>148</v>
      </c>
      <c r="H6" s="319">
        <v>578</v>
      </c>
      <c r="I6" s="319">
        <v>254</v>
      </c>
      <c r="J6" s="319">
        <v>169</v>
      </c>
      <c r="K6" s="319" t="s">
        <v>523</v>
      </c>
      <c r="L6" s="319">
        <v>216</v>
      </c>
      <c r="M6" s="319">
        <v>1680</v>
      </c>
      <c r="N6" s="319">
        <v>565</v>
      </c>
      <c r="O6" s="319">
        <v>112</v>
      </c>
      <c r="P6" s="319">
        <v>59</v>
      </c>
      <c r="Q6" s="319">
        <v>464</v>
      </c>
      <c r="R6" s="319">
        <v>87</v>
      </c>
      <c r="S6" s="319">
        <v>72</v>
      </c>
      <c r="T6" s="319" t="s">
        <v>523</v>
      </c>
      <c r="U6" s="319">
        <v>121</v>
      </c>
      <c r="V6" s="319">
        <v>936</v>
      </c>
      <c r="W6" s="319">
        <v>213</v>
      </c>
      <c r="X6" s="319">
        <v>62</v>
      </c>
      <c r="Y6" s="319">
        <v>78</v>
      </c>
      <c r="Z6" s="319">
        <v>317</v>
      </c>
      <c r="AA6" s="319">
        <v>86</v>
      </c>
      <c r="AB6" s="319">
        <v>108</v>
      </c>
      <c r="AC6" s="319" t="s">
        <v>523</v>
      </c>
    </row>
    <row r="7" spans="1:29" s="71" customFormat="1" ht="57.75" customHeight="1">
      <c r="A7" s="820" t="s">
        <v>485</v>
      </c>
      <c r="B7" s="821"/>
      <c r="C7" s="322">
        <v>5.25</v>
      </c>
      <c r="D7" s="322">
        <v>13.808988764044944</v>
      </c>
      <c r="E7" s="322">
        <v>10.017857142857142</v>
      </c>
      <c r="F7" s="322">
        <v>30.333333333333332</v>
      </c>
      <c r="G7" s="322">
        <v>4</v>
      </c>
      <c r="H7" s="322">
        <v>7.8108108108108105</v>
      </c>
      <c r="I7" s="322">
        <v>9.4074074074074066</v>
      </c>
      <c r="J7" s="322">
        <v>5.28125</v>
      </c>
      <c r="K7" s="322"/>
      <c r="L7" s="322">
        <v>6.3529411764705879</v>
      </c>
      <c r="M7" s="322">
        <v>27.540983606557376</v>
      </c>
      <c r="N7" s="322">
        <v>16.142857142857142</v>
      </c>
      <c r="O7" s="322">
        <v>37.333333333333336</v>
      </c>
      <c r="P7" s="322">
        <v>5.9</v>
      </c>
      <c r="Q7" s="322">
        <v>9.0980392156862742</v>
      </c>
      <c r="R7" s="322">
        <v>14.5</v>
      </c>
      <c r="S7" s="322">
        <v>6</v>
      </c>
      <c r="T7" s="322"/>
      <c r="U7" s="322">
        <v>7.5625</v>
      </c>
      <c r="V7" s="322">
        <v>25.297297297297298</v>
      </c>
      <c r="W7" s="322">
        <v>11.210526315789474</v>
      </c>
      <c r="X7" s="322">
        <v>31</v>
      </c>
      <c r="Y7" s="322">
        <v>11.142857142857142</v>
      </c>
      <c r="Z7" s="322">
        <v>18.647058823529413</v>
      </c>
      <c r="AA7" s="322">
        <v>14.333333333333334</v>
      </c>
      <c r="AB7" s="322">
        <v>9</v>
      </c>
      <c r="AC7" s="322"/>
    </row>
  </sheetData>
  <mergeCells count="6">
    <mergeCell ref="A7:B7"/>
    <mergeCell ref="C3:K3"/>
    <mergeCell ref="L3:T3"/>
    <mergeCell ref="U3:AC3"/>
    <mergeCell ref="A5:B5"/>
    <mergeCell ref="A6:B6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4" orientation="portrait" useFirstPageNumber="1" r:id="rId1"/>
  <headerFooter alignWithMargins="0">
    <oddFooter>&amp;C&amp;"Arial,Negrito"-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31"/>
  <sheetViews>
    <sheetView showGridLines="0" workbookViewId="0">
      <selection activeCell="G5" sqref="G5"/>
    </sheetView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16" s="511" customFormat="1" ht="15.75">
      <c r="A1" s="509" t="s">
        <v>836</v>
      </c>
      <c r="B1" s="509"/>
      <c r="C1" s="509"/>
      <c r="D1" s="509"/>
      <c r="E1" s="509"/>
      <c r="F1" s="509"/>
      <c r="G1" s="509"/>
      <c r="H1" s="509"/>
      <c r="I1" s="509"/>
      <c r="J1" s="510"/>
      <c r="K1" s="510"/>
    </row>
    <row r="2" spans="1:16">
      <c r="A2" s="40"/>
    </row>
    <row r="3" spans="1:16" ht="38.25" customHeight="1">
      <c r="A3" s="153"/>
      <c r="B3" s="382"/>
      <c r="C3" s="826" t="s">
        <v>564</v>
      </c>
      <c r="D3" s="826"/>
      <c r="E3" s="826"/>
      <c r="F3" s="826"/>
      <c r="G3" s="826"/>
      <c r="H3" s="827" t="s">
        <v>569</v>
      </c>
      <c r="I3" s="827"/>
      <c r="J3" s="827"/>
      <c r="K3" s="827"/>
      <c r="L3" s="827"/>
      <c r="M3" s="826" t="s">
        <v>570</v>
      </c>
      <c r="N3" s="827" t="s">
        <v>571</v>
      </c>
      <c r="O3" s="826" t="s">
        <v>572</v>
      </c>
      <c r="P3" s="827" t="s">
        <v>607</v>
      </c>
    </row>
    <row r="4" spans="1:16" ht="58.5" customHeight="1">
      <c r="A4" s="389"/>
      <c r="B4" s="390"/>
      <c r="C4" s="645" t="s">
        <v>7</v>
      </c>
      <c r="D4" s="645" t="s">
        <v>565</v>
      </c>
      <c r="E4" s="645" t="s">
        <v>566</v>
      </c>
      <c r="F4" s="645" t="s">
        <v>567</v>
      </c>
      <c r="G4" s="645" t="s">
        <v>568</v>
      </c>
      <c r="H4" s="642" t="s">
        <v>7</v>
      </c>
      <c r="I4" s="642" t="s">
        <v>565</v>
      </c>
      <c r="J4" s="642" t="s">
        <v>566</v>
      </c>
      <c r="K4" s="642" t="s">
        <v>567</v>
      </c>
      <c r="L4" s="642" t="s">
        <v>568</v>
      </c>
      <c r="M4" s="826"/>
      <c r="N4" s="827"/>
      <c r="O4" s="826"/>
      <c r="P4" s="827"/>
    </row>
    <row r="5" spans="1:16">
      <c r="A5" s="828">
        <v>1989</v>
      </c>
      <c r="B5" s="643" t="s">
        <v>59</v>
      </c>
      <c r="C5" s="383">
        <v>48</v>
      </c>
      <c r="D5" s="383">
        <v>31</v>
      </c>
      <c r="E5" s="383">
        <v>18</v>
      </c>
      <c r="F5" s="383">
        <v>2</v>
      </c>
      <c r="G5" s="383">
        <v>1</v>
      </c>
      <c r="H5" s="383">
        <v>64</v>
      </c>
      <c r="I5" s="383">
        <v>41</v>
      </c>
      <c r="J5" s="383">
        <v>20</v>
      </c>
      <c r="K5" s="383"/>
      <c r="L5" s="383"/>
      <c r="M5" s="384">
        <v>2.3E-2</v>
      </c>
      <c r="N5" s="384">
        <v>3.9E-2</v>
      </c>
      <c r="O5" s="384">
        <v>0.68200000000000005</v>
      </c>
      <c r="P5" s="383">
        <v>1.3</v>
      </c>
    </row>
    <row r="6" spans="1:16">
      <c r="A6" s="828"/>
      <c r="B6" s="643" t="s">
        <v>17</v>
      </c>
      <c r="C6" s="383">
        <v>921</v>
      </c>
      <c r="D6" s="383">
        <v>597</v>
      </c>
      <c r="E6" s="383">
        <v>336</v>
      </c>
      <c r="F6" s="383">
        <v>96</v>
      </c>
      <c r="G6" s="383">
        <v>28</v>
      </c>
      <c r="H6" s="383">
        <v>1242</v>
      </c>
      <c r="I6" s="383">
        <v>741</v>
      </c>
      <c r="J6" s="383">
        <v>369</v>
      </c>
      <c r="K6" s="383">
        <v>101</v>
      </c>
      <c r="L6" s="383">
        <v>31</v>
      </c>
      <c r="M6" s="384">
        <v>3.4000000000000002E-2</v>
      </c>
      <c r="N6" s="384">
        <v>0.06</v>
      </c>
      <c r="O6" s="384">
        <v>0.66900000000000004</v>
      </c>
      <c r="P6" s="383">
        <v>1.2</v>
      </c>
    </row>
    <row r="7" spans="1:16">
      <c r="A7" s="828"/>
      <c r="B7" s="643" t="s">
        <v>60</v>
      </c>
      <c r="C7" s="385">
        <v>1007</v>
      </c>
      <c r="D7" s="383">
        <v>497</v>
      </c>
      <c r="E7" s="383">
        <v>478</v>
      </c>
      <c r="F7" s="383">
        <v>79</v>
      </c>
      <c r="G7" s="383">
        <v>43</v>
      </c>
      <c r="H7" s="383">
        <v>1235</v>
      </c>
      <c r="I7" s="383">
        <v>613</v>
      </c>
      <c r="J7" s="383">
        <v>497</v>
      </c>
      <c r="K7" s="383">
        <v>81</v>
      </c>
      <c r="L7" s="383">
        <v>44</v>
      </c>
      <c r="M7" s="384">
        <v>0.09</v>
      </c>
      <c r="N7" s="384">
        <v>9.4E-2</v>
      </c>
      <c r="O7" s="384">
        <v>0.56100000000000005</v>
      </c>
      <c r="P7" s="383">
        <v>1.2</v>
      </c>
    </row>
    <row r="8" spans="1:16">
      <c r="A8" s="828"/>
      <c r="B8" s="643" t="s">
        <v>61</v>
      </c>
      <c r="C8" s="383">
        <v>60</v>
      </c>
      <c r="D8" s="383">
        <v>45</v>
      </c>
      <c r="E8" s="383">
        <v>18</v>
      </c>
      <c r="F8" s="383"/>
      <c r="G8" s="383">
        <v>5</v>
      </c>
      <c r="H8" s="383">
        <v>85</v>
      </c>
      <c r="I8" s="383">
        <v>58</v>
      </c>
      <c r="J8" s="383">
        <v>21</v>
      </c>
      <c r="K8" s="383"/>
      <c r="L8" s="383">
        <v>6</v>
      </c>
      <c r="M8" s="384">
        <v>1.4999999999999999E-2</v>
      </c>
      <c r="N8" s="384">
        <v>3.7999999999999999E-2</v>
      </c>
      <c r="O8" s="384">
        <v>0.51500000000000001</v>
      </c>
      <c r="P8" s="383">
        <v>1.3</v>
      </c>
    </row>
    <row r="9" spans="1:16">
      <c r="A9" s="828"/>
      <c r="B9" s="643" t="s">
        <v>62</v>
      </c>
      <c r="C9" s="383">
        <v>65</v>
      </c>
      <c r="D9" s="383">
        <v>60</v>
      </c>
      <c r="E9" s="383">
        <v>8</v>
      </c>
      <c r="F9" s="383"/>
      <c r="G9" s="383">
        <v>1</v>
      </c>
      <c r="H9" s="383">
        <v>94</v>
      </c>
      <c r="I9" s="383">
        <v>84</v>
      </c>
      <c r="J9" s="383">
        <v>9</v>
      </c>
      <c r="K9" s="383"/>
      <c r="L9" s="383"/>
      <c r="M9" s="384">
        <v>5.0000000000000001E-3</v>
      </c>
      <c r="N9" s="384">
        <v>3.5999999999999997E-2</v>
      </c>
      <c r="O9" s="384">
        <v>0.46700000000000003</v>
      </c>
      <c r="P9" s="383">
        <v>1.4</v>
      </c>
    </row>
    <row r="10" spans="1:16">
      <c r="A10" s="828"/>
      <c r="B10" s="643" t="s">
        <v>63</v>
      </c>
      <c r="C10" s="383">
        <v>111</v>
      </c>
      <c r="D10" s="383">
        <v>100</v>
      </c>
      <c r="E10" s="383">
        <v>15</v>
      </c>
      <c r="F10" s="383">
        <v>8</v>
      </c>
      <c r="G10" s="383">
        <v>1</v>
      </c>
      <c r="H10" s="383">
        <v>137</v>
      </c>
      <c r="I10" s="383">
        <v>113</v>
      </c>
      <c r="J10" s="383">
        <v>15</v>
      </c>
      <c r="K10" s="383">
        <v>8</v>
      </c>
      <c r="L10" s="383"/>
      <c r="M10" s="384">
        <v>5.0000000000000001E-3</v>
      </c>
      <c r="N10" s="384">
        <v>3.3000000000000002E-2</v>
      </c>
      <c r="O10" s="384">
        <v>0.61299999999999999</v>
      </c>
      <c r="P10" s="383">
        <v>1.1000000000000001</v>
      </c>
    </row>
    <row r="11" spans="1:16">
      <c r="A11" s="828"/>
      <c r="B11" s="643" t="s">
        <v>64</v>
      </c>
      <c r="C11" s="383">
        <v>299</v>
      </c>
      <c r="D11" s="383">
        <v>156</v>
      </c>
      <c r="E11" s="383">
        <v>147</v>
      </c>
      <c r="F11" s="383">
        <v>13</v>
      </c>
      <c r="G11" s="383">
        <v>1</v>
      </c>
      <c r="H11" s="383">
        <v>349</v>
      </c>
      <c r="I11" s="383">
        <v>183</v>
      </c>
      <c r="J11" s="383">
        <v>152</v>
      </c>
      <c r="K11" s="383">
        <v>13</v>
      </c>
      <c r="L11" s="383"/>
      <c r="M11" s="384">
        <v>8.5999999999999993E-2</v>
      </c>
      <c r="N11" s="384">
        <v>9.1999999999999998E-2</v>
      </c>
      <c r="O11" s="384">
        <v>0.76400000000000001</v>
      </c>
      <c r="P11" s="383">
        <v>1.2</v>
      </c>
    </row>
    <row r="12" spans="1:16">
      <c r="A12" s="828"/>
      <c r="B12" s="643" t="s">
        <v>65</v>
      </c>
      <c r="C12" s="383">
        <v>162</v>
      </c>
      <c r="D12" s="383">
        <v>36</v>
      </c>
      <c r="E12" s="383">
        <v>137</v>
      </c>
      <c r="F12" s="383">
        <v>3</v>
      </c>
      <c r="G12" s="383">
        <v>1</v>
      </c>
      <c r="H12" s="383">
        <v>218</v>
      </c>
      <c r="I12" s="383">
        <v>66</v>
      </c>
      <c r="J12" s="383">
        <v>147</v>
      </c>
      <c r="K12" s="383">
        <v>3</v>
      </c>
      <c r="L12" s="383"/>
      <c r="M12" s="384">
        <v>0.16900000000000001</v>
      </c>
      <c r="N12" s="384">
        <v>4.3999999999999997E-2</v>
      </c>
      <c r="O12" s="384">
        <v>0.63400000000000001</v>
      </c>
      <c r="P12" s="383">
        <v>1.8</v>
      </c>
    </row>
    <row r="13" spans="1:16">
      <c r="A13" s="828"/>
      <c r="B13" s="643" t="s">
        <v>66</v>
      </c>
      <c r="C13" s="383">
        <v>43</v>
      </c>
      <c r="D13" s="383"/>
      <c r="E13" s="383">
        <v>43</v>
      </c>
      <c r="F13" s="383"/>
      <c r="G13" s="383"/>
      <c r="H13" s="383">
        <v>50</v>
      </c>
      <c r="I13" s="383"/>
      <c r="J13" s="383">
        <v>50</v>
      </c>
      <c r="K13" s="383"/>
      <c r="L13" s="383"/>
      <c r="M13" s="384">
        <v>0.623</v>
      </c>
      <c r="N13" s="384">
        <v>0</v>
      </c>
      <c r="O13" s="384">
        <v>0.56499999999999995</v>
      </c>
      <c r="P13" s="383"/>
    </row>
    <row r="14" spans="1:16">
      <c r="A14" s="829">
        <v>1999</v>
      </c>
      <c r="B14" s="644" t="s">
        <v>59</v>
      </c>
      <c r="C14" s="386">
        <v>70</v>
      </c>
      <c r="D14" s="386">
        <v>27</v>
      </c>
      <c r="E14" s="386">
        <v>43</v>
      </c>
      <c r="F14" s="386">
        <v>6</v>
      </c>
      <c r="G14" s="386"/>
      <c r="H14" s="386">
        <v>88</v>
      </c>
      <c r="I14" s="386">
        <v>34</v>
      </c>
      <c r="J14" s="386">
        <v>48</v>
      </c>
      <c r="K14" s="386">
        <v>6</v>
      </c>
      <c r="L14" s="386"/>
      <c r="M14" s="387">
        <v>7.3999999999999996E-2</v>
      </c>
      <c r="N14" s="387">
        <v>4.7E-2</v>
      </c>
      <c r="O14" s="387">
        <v>0.314</v>
      </c>
      <c r="P14" s="386">
        <v>1.3</v>
      </c>
    </row>
    <row r="15" spans="1:16">
      <c r="A15" s="829"/>
      <c r="B15" s="644" t="s">
        <v>17</v>
      </c>
      <c r="C15" s="388">
        <v>1373</v>
      </c>
      <c r="D15" s="386">
        <v>875</v>
      </c>
      <c r="E15" s="386">
        <v>542</v>
      </c>
      <c r="F15" s="386">
        <v>95</v>
      </c>
      <c r="G15" s="386">
        <v>42</v>
      </c>
      <c r="H15" s="386">
        <v>1851</v>
      </c>
      <c r="I15" s="386">
        <v>1075</v>
      </c>
      <c r="J15" s="386">
        <v>632</v>
      </c>
      <c r="K15" s="386">
        <v>100</v>
      </c>
      <c r="L15" s="386">
        <v>44</v>
      </c>
      <c r="M15" s="387">
        <v>7.2999999999999995E-2</v>
      </c>
      <c r="N15" s="387">
        <v>0.11899999999999999</v>
      </c>
      <c r="O15" s="387">
        <v>0.63300000000000001</v>
      </c>
      <c r="P15" s="386">
        <v>1.2</v>
      </c>
    </row>
    <row r="16" spans="1:16">
      <c r="A16" s="829"/>
      <c r="B16" s="644" t="s">
        <v>60</v>
      </c>
      <c r="C16" s="388">
        <v>1697</v>
      </c>
      <c r="D16" s="386">
        <v>669</v>
      </c>
      <c r="E16" s="386">
        <v>883</v>
      </c>
      <c r="F16" s="386">
        <v>263</v>
      </c>
      <c r="G16" s="386">
        <v>38</v>
      </c>
      <c r="H16" s="386">
        <v>2037</v>
      </c>
      <c r="I16" s="386">
        <v>813</v>
      </c>
      <c r="J16" s="386">
        <v>918</v>
      </c>
      <c r="K16" s="386">
        <v>267</v>
      </c>
      <c r="L16" s="386">
        <v>39</v>
      </c>
      <c r="M16" s="387">
        <v>0.19500000000000001</v>
      </c>
      <c r="N16" s="387">
        <v>0.14799999999999999</v>
      </c>
      <c r="O16" s="387">
        <v>0.432</v>
      </c>
      <c r="P16" s="386">
        <v>1.2</v>
      </c>
    </row>
    <row r="17" spans="1:16">
      <c r="A17" s="829"/>
      <c r="B17" s="644" t="s">
        <v>61</v>
      </c>
      <c r="C17" s="386">
        <v>158</v>
      </c>
      <c r="D17" s="386">
        <v>69</v>
      </c>
      <c r="E17" s="386">
        <v>88</v>
      </c>
      <c r="F17" s="386">
        <v>25</v>
      </c>
      <c r="G17" s="386">
        <v>4</v>
      </c>
      <c r="H17" s="386">
        <v>200</v>
      </c>
      <c r="I17" s="386">
        <v>81</v>
      </c>
      <c r="J17" s="386">
        <v>89</v>
      </c>
      <c r="K17" s="386">
        <v>26</v>
      </c>
      <c r="L17" s="386">
        <v>4</v>
      </c>
      <c r="M17" s="387">
        <v>9.5000000000000001E-2</v>
      </c>
      <c r="N17" s="387">
        <v>7.3999999999999996E-2</v>
      </c>
      <c r="O17" s="387">
        <v>0.65800000000000003</v>
      </c>
      <c r="P17" s="386">
        <v>1.2</v>
      </c>
    </row>
    <row r="18" spans="1:16">
      <c r="A18" s="829"/>
      <c r="B18" s="644" t="s">
        <v>62</v>
      </c>
      <c r="C18" s="386">
        <v>212</v>
      </c>
      <c r="D18" s="386">
        <v>150</v>
      </c>
      <c r="E18" s="386">
        <v>73</v>
      </c>
      <c r="F18" s="386">
        <v>14</v>
      </c>
      <c r="G18" s="386">
        <v>3</v>
      </c>
      <c r="H18" s="386">
        <v>260</v>
      </c>
      <c r="I18" s="386">
        <v>165</v>
      </c>
      <c r="J18" s="386">
        <v>76</v>
      </c>
      <c r="K18" s="386">
        <v>14</v>
      </c>
      <c r="L18" s="386">
        <v>5</v>
      </c>
      <c r="M18" s="387">
        <v>5.7000000000000002E-2</v>
      </c>
      <c r="N18" s="387">
        <v>0.11600000000000001</v>
      </c>
      <c r="O18" s="387">
        <v>0.39200000000000002</v>
      </c>
      <c r="P18" s="386">
        <v>1.1000000000000001</v>
      </c>
    </row>
    <row r="19" spans="1:16">
      <c r="A19" s="829"/>
      <c r="B19" s="644" t="s">
        <v>63</v>
      </c>
      <c r="C19" s="386">
        <v>283</v>
      </c>
      <c r="D19" s="386">
        <v>158</v>
      </c>
      <c r="E19" s="386">
        <v>128</v>
      </c>
      <c r="F19" s="386">
        <v>23</v>
      </c>
      <c r="G19" s="386">
        <v>2</v>
      </c>
      <c r="H19" s="386">
        <v>338</v>
      </c>
      <c r="I19" s="386">
        <v>185</v>
      </c>
      <c r="J19" s="386">
        <v>128</v>
      </c>
      <c r="K19" s="386">
        <v>23</v>
      </c>
      <c r="L19" s="386"/>
      <c r="M19" s="387">
        <v>4.8000000000000001E-2</v>
      </c>
      <c r="N19" s="387">
        <v>0.06</v>
      </c>
      <c r="O19" s="387">
        <v>0.55400000000000005</v>
      </c>
      <c r="P19" s="386">
        <v>1.2</v>
      </c>
    </row>
    <row r="20" spans="1:16">
      <c r="A20" s="829"/>
      <c r="B20" s="644" t="s">
        <v>64</v>
      </c>
      <c r="C20" s="386">
        <v>433</v>
      </c>
      <c r="D20" s="386">
        <v>182</v>
      </c>
      <c r="E20" s="386">
        <v>282</v>
      </c>
      <c r="F20" s="386">
        <v>12</v>
      </c>
      <c r="G20" s="386">
        <v>9</v>
      </c>
      <c r="H20" s="386">
        <v>530</v>
      </c>
      <c r="I20" s="386">
        <v>211</v>
      </c>
      <c r="J20" s="386">
        <v>296</v>
      </c>
      <c r="K20" s="386">
        <v>12</v>
      </c>
      <c r="L20" s="386">
        <v>11</v>
      </c>
      <c r="M20" s="387">
        <v>0.223</v>
      </c>
      <c r="N20" s="387">
        <v>0.14399999999999999</v>
      </c>
      <c r="O20" s="387">
        <v>0.77600000000000002</v>
      </c>
      <c r="P20" s="386">
        <v>1.2</v>
      </c>
    </row>
    <row r="21" spans="1:16">
      <c r="A21" s="829"/>
      <c r="B21" s="644" t="s">
        <v>65</v>
      </c>
      <c r="C21" s="386">
        <v>220</v>
      </c>
      <c r="D21" s="386">
        <v>64</v>
      </c>
      <c r="E21" s="386">
        <v>187</v>
      </c>
      <c r="F21" s="386">
        <v>5</v>
      </c>
      <c r="G21" s="386"/>
      <c r="H21" s="386">
        <v>269</v>
      </c>
      <c r="I21" s="386">
        <v>66</v>
      </c>
      <c r="J21" s="386">
        <v>198</v>
      </c>
      <c r="K21" s="386">
        <v>5</v>
      </c>
      <c r="L21" s="386"/>
      <c r="M21" s="387">
        <v>0.308</v>
      </c>
      <c r="N21" s="387">
        <v>0.106</v>
      </c>
      <c r="O21" s="387">
        <v>0.56699999999999995</v>
      </c>
      <c r="P21" s="386">
        <v>1</v>
      </c>
    </row>
    <row r="22" spans="1:16">
      <c r="A22" s="829"/>
      <c r="B22" s="644" t="s">
        <v>66</v>
      </c>
      <c r="C22" s="386">
        <v>44</v>
      </c>
      <c r="D22" s="386"/>
      <c r="E22" s="386">
        <v>44</v>
      </c>
      <c r="F22" s="386"/>
      <c r="G22" s="386"/>
      <c r="H22" s="386">
        <v>54</v>
      </c>
      <c r="I22" s="386"/>
      <c r="J22" s="386">
        <v>54</v>
      </c>
      <c r="K22" s="386"/>
      <c r="L22" s="386"/>
      <c r="M22" s="387">
        <v>0.67700000000000005</v>
      </c>
      <c r="N22" s="387">
        <v>0</v>
      </c>
      <c r="O22" s="387">
        <v>0.32300000000000001</v>
      </c>
      <c r="P22" s="386"/>
    </row>
    <row r="23" spans="1:16">
      <c r="A23" s="828">
        <v>2009</v>
      </c>
      <c r="B23" s="643" t="s">
        <v>59</v>
      </c>
      <c r="C23" s="383">
        <v>68</v>
      </c>
      <c r="D23" s="383">
        <v>40</v>
      </c>
      <c r="E23" s="383">
        <v>36</v>
      </c>
      <c r="F23" s="383">
        <v>4</v>
      </c>
      <c r="G23" s="383">
        <v>1</v>
      </c>
      <c r="H23" s="383">
        <v>92</v>
      </c>
      <c r="I23" s="383">
        <v>47</v>
      </c>
      <c r="J23" s="383">
        <v>39</v>
      </c>
      <c r="K23" s="383">
        <v>4</v>
      </c>
      <c r="L23" s="383">
        <v>2</v>
      </c>
      <c r="M23" s="384">
        <v>0.104</v>
      </c>
      <c r="N23" s="384">
        <v>0.11600000000000001</v>
      </c>
      <c r="O23" s="384">
        <v>0.16700000000000001</v>
      </c>
      <c r="P23" s="383">
        <v>1.2</v>
      </c>
    </row>
    <row r="24" spans="1:16">
      <c r="A24" s="828"/>
      <c r="B24" s="643" t="s">
        <v>17</v>
      </c>
      <c r="C24" s="385">
        <v>1599</v>
      </c>
      <c r="D24" s="385">
        <v>1152</v>
      </c>
      <c r="E24" s="383">
        <v>513</v>
      </c>
      <c r="F24" s="383">
        <v>62</v>
      </c>
      <c r="G24" s="383">
        <v>11</v>
      </c>
      <c r="H24" s="383">
        <v>2330</v>
      </c>
      <c r="I24" s="383">
        <v>1643</v>
      </c>
      <c r="J24" s="383">
        <v>605</v>
      </c>
      <c r="K24" s="383">
        <v>69</v>
      </c>
      <c r="L24" s="383">
        <v>13</v>
      </c>
      <c r="M24" s="384">
        <v>0.09</v>
      </c>
      <c r="N24" s="384">
        <v>0.20200000000000001</v>
      </c>
      <c r="O24" s="384">
        <v>0.61699999999999999</v>
      </c>
      <c r="P24" s="383">
        <v>1.4</v>
      </c>
    </row>
    <row r="25" spans="1:16">
      <c r="A25" s="828"/>
      <c r="B25" s="643" t="s">
        <v>60</v>
      </c>
      <c r="C25" s="385">
        <v>1662</v>
      </c>
      <c r="D25" s="383">
        <v>698</v>
      </c>
      <c r="E25" s="385">
        <v>1001</v>
      </c>
      <c r="F25" s="383">
        <v>132</v>
      </c>
      <c r="G25" s="383">
        <v>10</v>
      </c>
      <c r="H25" s="383">
        <v>2248</v>
      </c>
      <c r="I25" s="383">
        <v>993</v>
      </c>
      <c r="J25" s="383">
        <v>1108</v>
      </c>
      <c r="K25" s="383">
        <v>137</v>
      </c>
      <c r="L25" s="383">
        <v>10</v>
      </c>
      <c r="M25" s="384">
        <v>0.33400000000000002</v>
      </c>
      <c r="N25" s="384">
        <v>0.23400000000000001</v>
      </c>
      <c r="O25" s="384">
        <v>0.441</v>
      </c>
      <c r="P25" s="383">
        <v>1.4</v>
      </c>
    </row>
    <row r="26" spans="1:16">
      <c r="A26" s="828"/>
      <c r="B26" s="643" t="s">
        <v>61</v>
      </c>
      <c r="C26" s="383">
        <v>209</v>
      </c>
      <c r="D26" s="383">
        <v>87</v>
      </c>
      <c r="E26" s="383">
        <v>108</v>
      </c>
      <c r="F26" s="383">
        <v>51</v>
      </c>
      <c r="G26" s="383"/>
      <c r="H26" s="383">
        <v>277</v>
      </c>
      <c r="I26" s="383">
        <v>112</v>
      </c>
      <c r="J26" s="383">
        <v>111</v>
      </c>
      <c r="K26" s="383">
        <v>54</v>
      </c>
      <c r="L26" s="383"/>
      <c r="M26" s="384">
        <v>0.26700000000000002</v>
      </c>
      <c r="N26" s="384">
        <v>0.214</v>
      </c>
      <c r="O26" s="384">
        <v>0.61499999999999999</v>
      </c>
      <c r="P26" s="383">
        <v>1.3</v>
      </c>
    </row>
    <row r="27" spans="1:16">
      <c r="A27" s="828"/>
      <c r="B27" s="643" t="s">
        <v>62</v>
      </c>
      <c r="C27" s="383">
        <v>364</v>
      </c>
      <c r="D27" s="383">
        <v>261</v>
      </c>
      <c r="E27" s="383">
        <v>124</v>
      </c>
      <c r="F27" s="383">
        <v>17</v>
      </c>
      <c r="G27" s="383"/>
      <c r="H27" s="383">
        <v>450</v>
      </c>
      <c r="I27" s="383">
        <v>304</v>
      </c>
      <c r="J27" s="383">
        <v>129</v>
      </c>
      <c r="K27" s="383">
        <v>17</v>
      </c>
      <c r="L27" s="383"/>
      <c r="M27" s="384">
        <v>0.108</v>
      </c>
      <c r="N27" s="384">
        <v>0.22800000000000001</v>
      </c>
      <c r="O27" s="384">
        <v>0.44500000000000001</v>
      </c>
      <c r="P27" s="383">
        <v>1.2</v>
      </c>
    </row>
    <row r="28" spans="1:16">
      <c r="A28" s="828"/>
      <c r="B28" s="643" t="s">
        <v>63</v>
      </c>
      <c r="C28" s="383">
        <v>356</v>
      </c>
      <c r="D28" s="383">
        <v>225</v>
      </c>
      <c r="E28" s="383">
        <v>136</v>
      </c>
      <c r="F28" s="383">
        <v>20</v>
      </c>
      <c r="G28" s="383"/>
      <c r="H28" s="383">
        <v>429</v>
      </c>
      <c r="I28" s="383">
        <v>269</v>
      </c>
      <c r="J28" s="383">
        <v>139</v>
      </c>
      <c r="K28" s="383">
        <v>21</v>
      </c>
      <c r="L28" s="383"/>
      <c r="M28" s="384">
        <v>8.5000000000000006E-2</v>
      </c>
      <c r="N28" s="384">
        <v>0.14099999999999999</v>
      </c>
      <c r="O28" s="384">
        <v>0.41699999999999998</v>
      </c>
      <c r="P28" s="383">
        <v>1.2</v>
      </c>
    </row>
    <row r="29" spans="1:16">
      <c r="A29" s="828"/>
      <c r="B29" s="643" t="s">
        <v>64</v>
      </c>
      <c r="C29" s="383">
        <v>363</v>
      </c>
      <c r="D29" s="383">
        <v>206</v>
      </c>
      <c r="E29" s="383">
        <v>173</v>
      </c>
      <c r="F29" s="383">
        <v>34</v>
      </c>
      <c r="G29" s="383"/>
      <c r="H29" s="383">
        <v>476</v>
      </c>
      <c r="I29" s="383">
        <v>252</v>
      </c>
      <c r="J29" s="383">
        <v>189</v>
      </c>
      <c r="K29" s="383">
        <v>35</v>
      </c>
      <c r="L29" s="383"/>
      <c r="M29" s="384">
        <v>0.20200000000000001</v>
      </c>
      <c r="N29" s="384">
        <v>0.24099999999999999</v>
      </c>
      <c r="O29" s="384">
        <v>0.47099999999999997</v>
      </c>
      <c r="P29" s="383">
        <v>1.2</v>
      </c>
    </row>
    <row r="30" spans="1:16">
      <c r="A30" s="828"/>
      <c r="B30" s="643" t="s">
        <v>65</v>
      </c>
      <c r="C30" s="383">
        <v>232</v>
      </c>
      <c r="D30" s="383">
        <v>99</v>
      </c>
      <c r="E30" s="383">
        <v>188</v>
      </c>
      <c r="F30" s="383">
        <v>9</v>
      </c>
      <c r="G30" s="383">
        <v>3</v>
      </c>
      <c r="H30" s="383">
        <v>341</v>
      </c>
      <c r="I30" s="383">
        <v>125</v>
      </c>
      <c r="J30" s="383">
        <v>204</v>
      </c>
      <c r="K30" s="383">
        <v>9</v>
      </c>
      <c r="L30" s="383">
        <v>3</v>
      </c>
      <c r="M30" s="384">
        <v>0.436</v>
      </c>
      <c r="N30" s="384">
        <v>0.23</v>
      </c>
      <c r="O30" s="384">
        <v>3.2000000000000001E-2</v>
      </c>
      <c r="P30" s="383">
        <v>1.3</v>
      </c>
    </row>
    <row r="31" spans="1:16">
      <c r="A31" s="828"/>
      <c r="B31" s="643" t="s">
        <v>66</v>
      </c>
      <c r="C31" s="383">
        <v>40</v>
      </c>
      <c r="D31" s="383">
        <v>5</v>
      </c>
      <c r="E31" s="383">
        <v>36</v>
      </c>
      <c r="F31" s="383">
        <v>21</v>
      </c>
      <c r="G31" s="383"/>
      <c r="H31" s="383">
        <v>74</v>
      </c>
      <c r="I31" s="383">
        <v>5</v>
      </c>
      <c r="J31" s="383">
        <v>47</v>
      </c>
      <c r="K31" s="383">
        <v>22</v>
      </c>
      <c r="L31" s="383"/>
      <c r="M31" s="384">
        <v>0.64300000000000002</v>
      </c>
      <c r="N31" s="384">
        <v>8.8999999999999996E-2</v>
      </c>
      <c r="O31" s="384">
        <v>0</v>
      </c>
      <c r="P31" s="383">
        <v>1</v>
      </c>
    </row>
  </sheetData>
  <mergeCells count="9">
    <mergeCell ref="O3:O4"/>
    <mergeCell ref="P3:P4"/>
    <mergeCell ref="A5:A13"/>
    <mergeCell ref="A14:A22"/>
    <mergeCell ref="A23:A31"/>
    <mergeCell ref="C3:G3"/>
    <mergeCell ref="H3:L3"/>
    <mergeCell ref="M3:M4"/>
    <mergeCell ref="N3:N4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5" orientation="portrait" useFirstPageNumber="1" r:id="rId1"/>
  <headerFooter alignWithMargins="0">
    <oddFooter>&amp;C&amp;"Arial,Negrito"-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Q31"/>
  <sheetViews>
    <sheetView showGridLines="0" workbookViewId="0"/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17" s="511" customFormat="1" ht="15.75">
      <c r="A1" s="509" t="s">
        <v>837</v>
      </c>
      <c r="B1" s="509"/>
      <c r="C1" s="509"/>
      <c r="D1" s="509"/>
      <c r="E1" s="509"/>
      <c r="F1" s="509"/>
      <c r="G1" s="509"/>
      <c r="H1" s="509"/>
      <c r="I1" s="509"/>
      <c r="J1" s="512"/>
      <c r="K1" s="510"/>
      <c r="L1" s="510"/>
    </row>
    <row r="2" spans="1:17">
      <c r="B2" s="42"/>
      <c r="C2" s="42"/>
      <c r="D2" s="42"/>
      <c r="E2" s="42"/>
      <c r="F2" s="42"/>
      <c r="G2" s="42"/>
      <c r="H2" s="42"/>
    </row>
    <row r="3" spans="1:17" ht="12.75" customHeight="1">
      <c r="A3" s="153"/>
      <c r="B3" s="382"/>
      <c r="C3" s="826" t="s">
        <v>609</v>
      </c>
      <c r="D3" s="826" t="s">
        <v>610</v>
      </c>
      <c r="E3" s="826"/>
      <c r="F3" s="826"/>
      <c r="G3" s="826"/>
      <c r="H3" s="826"/>
      <c r="I3" s="826"/>
      <c r="J3" s="826"/>
      <c r="K3" s="827" t="s">
        <v>611</v>
      </c>
      <c r="L3" s="827"/>
      <c r="M3" s="827"/>
      <c r="N3" s="827"/>
      <c r="O3" s="827"/>
      <c r="P3" s="827"/>
      <c r="Q3" s="827"/>
    </row>
    <row r="4" spans="1:17">
      <c r="A4" s="389"/>
      <c r="B4" s="390"/>
      <c r="C4" s="826"/>
      <c r="D4" s="645" t="s">
        <v>7</v>
      </c>
      <c r="E4" s="645" t="s">
        <v>573</v>
      </c>
      <c r="F4" s="645" t="s">
        <v>20</v>
      </c>
      <c r="G4" s="645" t="s">
        <v>21</v>
      </c>
      <c r="H4" s="645" t="s">
        <v>22</v>
      </c>
      <c r="I4" s="645" t="s">
        <v>23</v>
      </c>
      <c r="J4" s="645" t="s">
        <v>24</v>
      </c>
      <c r="K4" s="642" t="s">
        <v>7</v>
      </c>
      <c r="L4" s="642" t="s">
        <v>573</v>
      </c>
      <c r="M4" s="642" t="s">
        <v>20</v>
      </c>
      <c r="N4" s="642" t="s">
        <v>21</v>
      </c>
      <c r="O4" s="642" t="s">
        <v>22</v>
      </c>
      <c r="P4" s="642" t="s">
        <v>23</v>
      </c>
      <c r="Q4" s="642" t="s">
        <v>24</v>
      </c>
    </row>
    <row r="5" spans="1:17">
      <c r="A5" s="828">
        <v>1989</v>
      </c>
      <c r="B5" s="643" t="s">
        <v>59</v>
      </c>
      <c r="C5" s="383">
        <v>0.9</v>
      </c>
      <c r="D5" s="383">
        <v>41</v>
      </c>
      <c r="E5" s="383">
        <v>2</v>
      </c>
      <c r="F5" s="383">
        <v>7</v>
      </c>
      <c r="G5" s="383">
        <v>10</v>
      </c>
      <c r="H5" s="383">
        <v>17</v>
      </c>
      <c r="I5" s="383">
        <v>2</v>
      </c>
      <c r="J5" s="383">
        <v>3</v>
      </c>
      <c r="K5" s="391">
        <v>1</v>
      </c>
      <c r="L5" s="391">
        <v>4.9000000000000002E-2</v>
      </c>
      <c r="M5" s="391">
        <v>0.17100000000000001</v>
      </c>
      <c r="N5" s="391">
        <v>0.24399999999999999</v>
      </c>
      <c r="O5" s="391">
        <v>0.41499999999999998</v>
      </c>
      <c r="P5" s="391">
        <v>4.9000000000000002E-2</v>
      </c>
      <c r="Q5" s="391">
        <v>7.2999999999999995E-2</v>
      </c>
    </row>
    <row r="6" spans="1:17">
      <c r="A6" s="828"/>
      <c r="B6" s="643" t="s">
        <v>17</v>
      </c>
      <c r="C6" s="383">
        <v>1.9</v>
      </c>
      <c r="D6" s="383">
        <v>741</v>
      </c>
      <c r="E6" s="383">
        <v>31</v>
      </c>
      <c r="F6" s="383">
        <v>61</v>
      </c>
      <c r="G6" s="383">
        <v>307</v>
      </c>
      <c r="H6" s="383">
        <v>231</v>
      </c>
      <c r="I6" s="383">
        <v>81</v>
      </c>
      <c r="J6" s="383">
        <v>30</v>
      </c>
      <c r="K6" s="391">
        <v>1</v>
      </c>
      <c r="L6" s="391">
        <v>4.2000000000000003E-2</v>
      </c>
      <c r="M6" s="391">
        <v>8.2000000000000003E-2</v>
      </c>
      <c r="N6" s="391">
        <v>0.41399999999999998</v>
      </c>
      <c r="O6" s="391">
        <v>0.312</v>
      </c>
      <c r="P6" s="391">
        <v>0.109</v>
      </c>
      <c r="Q6" s="391">
        <v>0.04</v>
      </c>
    </row>
    <row r="7" spans="1:17">
      <c r="A7" s="828"/>
      <c r="B7" s="643" t="s">
        <v>60</v>
      </c>
      <c r="C7" s="383">
        <v>2.7</v>
      </c>
      <c r="D7" s="383">
        <v>613</v>
      </c>
      <c r="E7" s="383">
        <v>13</v>
      </c>
      <c r="F7" s="383">
        <v>54</v>
      </c>
      <c r="G7" s="383">
        <v>286</v>
      </c>
      <c r="H7" s="383">
        <v>189</v>
      </c>
      <c r="I7" s="383">
        <v>47</v>
      </c>
      <c r="J7" s="383">
        <v>24</v>
      </c>
      <c r="K7" s="391">
        <v>1</v>
      </c>
      <c r="L7" s="391">
        <v>2.1000000000000001E-2</v>
      </c>
      <c r="M7" s="391">
        <v>8.7999999999999995E-2</v>
      </c>
      <c r="N7" s="391">
        <v>0.46700000000000003</v>
      </c>
      <c r="O7" s="391">
        <v>0.308</v>
      </c>
      <c r="P7" s="391">
        <v>7.6999999999999999E-2</v>
      </c>
      <c r="Q7" s="391">
        <v>3.9E-2</v>
      </c>
    </row>
    <row r="8" spans="1:17">
      <c r="A8" s="828"/>
      <c r="B8" s="643" t="s">
        <v>61</v>
      </c>
      <c r="C8" s="383">
        <v>1.8</v>
      </c>
      <c r="D8" s="383">
        <v>58</v>
      </c>
      <c r="E8" s="383">
        <v>1</v>
      </c>
      <c r="F8" s="383">
        <v>18</v>
      </c>
      <c r="G8" s="383">
        <v>31</v>
      </c>
      <c r="H8" s="383">
        <v>5</v>
      </c>
      <c r="I8" s="383"/>
      <c r="J8" s="383"/>
      <c r="K8" s="391">
        <v>1</v>
      </c>
      <c r="L8" s="391">
        <v>1.7000000000000001E-2</v>
      </c>
      <c r="M8" s="391">
        <v>0.31</v>
      </c>
      <c r="N8" s="391">
        <v>0.53400000000000003</v>
      </c>
      <c r="O8" s="391">
        <v>8.5999999999999993E-2</v>
      </c>
      <c r="P8" s="391"/>
      <c r="Q8" s="391"/>
    </row>
    <row r="9" spans="1:17">
      <c r="A9" s="828"/>
      <c r="B9" s="643" t="s">
        <v>62</v>
      </c>
      <c r="C9" s="383">
        <v>0.7</v>
      </c>
      <c r="D9" s="383">
        <v>84</v>
      </c>
      <c r="E9" s="383">
        <v>1</v>
      </c>
      <c r="F9" s="383">
        <v>28</v>
      </c>
      <c r="G9" s="383">
        <v>17</v>
      </c>
      <c r="H9" s="383">
        <v>28</v>
      </c>
      <c r="I9" s="383">
        <v>5</v>
      </c>
      <c r="J9" s="383">
        <v>5</v>
      </c>
      <c r="K9" s="391">
        <v>1</v>
      </c>
      <c r="L9" s="391">
        <v>1.2E-2</v>
      </c>
      <c r="M9" s="391">
        <v>0.33300000000000002</v>
      </c>
      <c r="N9" s="391">
        <v>0.20200000000000001</v>
      </c>
      <c r="O9" s="391">
        <v>0.33300000000000002</v>
      </c>
      <c r="P9" s="391">
        <v>0.06</v>
      </c>
      <c r="Q9" s="391">
        <v>0.06</v>
      </c>
    </row>
    <row r="10" spans="1:17">
      <c r="A10" s="828"/>
      <c r="B10" s="643" t="s">
        <v>63</v>
      </c>
      <c r="C10" s="383">
        <v>0.6</v>
      </c>
      <c r="D10" s="383">
        <v>113</v>
      </c>
      <c r="E10" s="383">
        <v>9</v>
      </c>
      <c r="F10" s="383">
        <v>5</v>
      </c>
      <c r="G10" s="383">
        <v>28</v>
      </c>
      <c r="H10" s="383">
        <v>50</v>
      </c>
      <c r="I10" s="383">
        <v>14</v>
      </c>
      <c r="J10" s="383">
        <v>7</v>
      </c>
      <c r="K10" s="391">
        <v>1</v>
      </c>
      <c r="L10" s="391">
        <v>0.08</v>
      </c>
      <c r="M10" s="391">
        <v>4.3999999999999997E-2</v>
      </c>
      <c r="N10" s="391">
        <v>0.248</v>
      </c>
      <c r="O10" s="391">
        <v>0.442</v>
      </c>
      <c r="P10" s="391">
        <v>0.124</v>
      </c>
      <c r="Q10" s="391">
        <v>6.2E-2</v>
      </c>
    </row>
    <row r="11" spans="1:17">
      <c r="A11" s="828"/>
      <c r="B11" s="643" t="s">
        <v>64</v>
      </c>
      <c r="C11" s="383">
        <v>2.1</v>
      </c>
      <c r="D11" s="383">
        <v>183</v>
      </c>
      <c r="E11" s="383">
        <v>5</v>
      </c>
      <c r="F11" s="383">
        <v>13</v>
      </c>
      <c r="G11" s="383">
        <v>93</v>
      </c>
      <c r="H11" s="383">
        <v>42</v>
      </c>
      <c r="I11" s="383">
        <v>14</v>
      </c>
      <c r="J11" s="383">
        <v>16</v>
      </c>
      <c r="K11" s="391">
        <v>1</v>
      </c>
      <c r="L11" s="391">
        <v>2.7E-2</v>
      </c>
      <c r="M11" s="391">
        <v>7.0999999999999994E-2</v>
      </c>
      <c r="N11" s="391">
        <v>0.50800000000000001</v>
      </c>
      <c r="O11" s="391">
        <v>0.23</v>
      </c>
      <c r="P11" s="391">
        <v>7.6999999999999999E-2</v>
      </c>
      <c r="Q11" s="391">
        <v>8.6999999999999994E-2</v>
      </c>
    </row>
    <row r="12" spans="1:17">
      <c r="A12" s="828"/>
      <c r="B12" s="643" t="s">
        <v>65</v>
      </c>
      <c r="C12" s="383">
        <v>0.7</v>
      </c>
      <c r="D12" s="383">
        <v>66</v>
      </c>
      <c r="E12" s="383">
        <v>1</v>
      </c>
      <c r="F12" s="383">
        <v>1</v>
      </c>
      <c r="G12" s="383">
        <v>18</v>
      </c>
      <c r="H12" s="383">
        <v>13</v>
      </c>
      <c r="I12" s="383">
        <v>21</v>
      </c>
      <c r="J12" s="383">
        <v>12</v>
      </c>
      <c r="K12" s="391">
        <v>1</v>
      </c>
      <c r="L12" s="391">
        <v>1.4999999999999999E-2</v>
      </c>
      <c r="M12" s="391">
        <v>1.4999999999999999E-2</v>
      </c>
      <c r="N12" s="391">
        <v>0.27300000000000002</v>
      </c>
      <c r="O12" s="391">
        <v>0.19700000000000001</v>
      </c>
      <c r="P12" s="391">
        <v>0.318</v>
      </c>
      <c r="Q12" s="391">
        <v>0.182</v>
      </c>
    </row>
    <row r="13" spans="1:17">
      <c r="A13" s="828"/>
      <c r="B13" s="643" t="s">
        <v>66</v>
      </c>
      <c r="C13" s="383">
        <v>0</v>
      </c>
      <c r="D13" s="383"/>
      <c r="E13" s="383"/>
      <c r="F13" s="383"/>
      <c r="G13" s="383"/>
      <c r="H13" s="383"/>
      <c r="I13" s="383"/>
      <c r="J13" s="383"/>
      <c r="K13" s="391"/>
      <c r="L13" s="391"/>
      <c r="M13" s="391"/>
      <c r="N13" s="391"/>
      <c r="O13" s="391"/>
      <c r="P13" s="391"/>
      <c r="Q13" s="391"/>
    </row>
    <row r="14" spans="1:17">
      <c r="A14" s="829">
        <v>1999</v>
      </c>
      <c r="B14" s="644" t="s">
        <v>59</v>
      </c>
      <c r="C14" s="386">
        <v>0.8</v>
      </c>
      <c r="D14" s="386">
        <v>34</v>
      </c>
      <c r="E14" s="386">
        <v>2</v>
      </c>
      <c r="F14" s="386">
        <v>6</v>
      </c>
      <c r="G14" s="386">
        <v>10</v>
      </c>
      <c r="H14" s="386">
        <v>9</v>
      </c>
      <c r="I14" s="386">
        <v>6</v>
      </c>
      <c r="J14" s="386"/>
      <c r="K14" s="392">
        <v>1</v>
      </c>
      <c r="L14" s="392">
        <v>5.8999999999999997E-2</v>
      </c>
      <c r="M14" s="392">
        <v>0.17599999999999999</v>
      </c>
      <c r="N14" s="392">
        <v>0.29399999999999998</v>
      </c>
      <c r="O14" s="392">
        <v>0.26500000000000001</v>
      </c>
      <c r="P14" s="392">
        <v>0.17599999999999999</v>
      </c>
      <c r="Q14" s="392"/>
    </row>
    <row r="15" spans="1:17">
      <c r="A15" s="829"/>
      <c r="B15" s="644" t="s">
        <v>17</v>
      </c>
      <c r="C15" s="386">
        <v>2.6</v>
      </c>
      <c r="D15" s="386">
        <v>1075</v>
      </c>
      <c r="E15" s="386">
        <v>24</v>
      </c>
      <c r="F15" s="386">
        <v>94</v>
      </c>
      <c r="G15" s="386">
        <v>461</v>
      </c>
      <c r="H15" s="386">
        <v>361</v>
      </c>
      <c r="I15" s="386">
        <v>94</v>
      </c>
      <c r="J15" s="386">
        <v>41</v>
      </c>
      <c r="K15" s="392">
        <v>1</v>
      </c>
      <c r="L15" s="392">
        <v>2.1999999999999999E-2</v>
      </c>
      <c r="M15" s="392">
        <v>8.6999999999999994E-2</v>
      </c>
      <c r="N15" s="392">
        <v>0.42899999999999999</v>
      </c>
      <c r="O15" s="392">
        <v>0.33600000000000002</v>
      </c>
      <c r="P15" s="392">
        <v>8.6999999999999994E-2</v>
      </c>
      <c r="Q15" s="392">
        <v>3.7999999999999999E-2</v>
      </c>
    </row>
    <row r="16" spans="1:17">
      <c r="A16" s="829"/>
      <c r="B16" s="644" t="s">
        <v>60</v>
      </c>
      <c r="C16" s="386">
        <v>3.3</v>
      </c>
      <c r="D16" s="386">
        <v>813</v>
      </c>
      <c r="E16" s="386">
        <v>32</v>
      </c>
      <c r="F16" s="386">
        <v>60</v>
      </c>
      <c r="G16" s="386">
        <v>354</v>
      </c>
      <c r="H16" s="386">
        <v>271</v>
      </c>
      <c r="I16" s="386">
        <v>78</v>
      </c>
      <c r="J16" s="386">
        <v>18</v>
      </c>
      <c r="K16" s="392">
        <v>1</v>
      </c>
      <c r="L16" s="392">
        <v>3.9E-2</v>
      </c>
      <c r="M16" s="392">
        <v>7.3999999999999996E-2</v>
      </c>
      <c r="N16" s="392">
        <v>0.435</v>
      </c>
      <c r="O16" s="392">
        <v>0.33300000000000002</v>
      </c>
      <c r="P16" s="392">
        <v>9.6000000000000002E-2</v>
      </c>
      <c r="Q16" s="392">
        <v>2.1999999999999999E-2</v>
      </c>
    </row>
    <row r="17" spans="1:17">
      <c r="A17" s="829"/>
      <c r="B17" s="644" t="s">
        <v>61</v>
      </c>
      <c r="C17" s="386">
        <v>2.4</v>
      </c>
      <c r="D17" s="386">
        <v>81</v>
      </c>
      <c r="E17" s="386">
        <v>5</v>
      </c>
      <c r="F17" s="386">
        <v>18</v>
      </c>
      <c r="G17" s="386">
        <v>35</v>
      </c>
      <c r="H17" s="386">
        <v>12</v>
      </c>
      <c r="I17" s="386">
        <v>6</v>
      </c>
      <c r="J17" s="386">
        <v>5</v>
      </c>
      <c r="K17" s="392">
        <v>1</v>
      </c>
      <c r="L17" s="392">
        <v>6.2E-2</v>
      </c>
      <c r="M17" s="392">
        <v>0.222</v>
      </c>
      <c r="N17" s="392">
        <v>0.432</v>
      </c>
      <c r="O17" s="392">
        <v>0.14799999999999999</v>
      </c>
      <c r="P17" s="392">
        <v>7.3999999999999996E-2</v>
      </c>
      <c r="Q17" s="392">
        <v>6.2E-2</v>
      </c>
    </row>
    <row r="18" spans="1:17">
      <c r="A18" s="829"/>
      <c r="B18" s="644" t="s">
        <v>62</v>
      </c>
      <c r="C18" s="386">
        <v>1.4</v>
      </c>
      <c r="D18" s="386">
        <v>165</v>
      </c>
      <c r="E18" s="386">
        <v>3</v>
      </c>
      <c r="F18" s="386">
        <v>16</v>
      </c>
      <c r="G18" s="386">
        <v>36</v>
      </c>
      <c r="H18" s="386">
        <v>77</v>
      </c>
      <c r="I18" s="386">
        <v>33</v>
      </c>
      <c r="J18" s="386"/>
      <c r="K18" s="392">
        <v>1</v>
      </c>
      <c r="L18" s="392">
        <v>1.7999999999999999E-2</v>
      </c>
      <c r="M18" s="392">
        <v>9.7000000000000003E-2</v>
      </c>
      <c r="N18" s="392">
        <v>0.218</v>
      </c>
      <c r="O18" s="392">
        <v>0.46700000000000003</v>
      </c>
      <c r="P18" s="392">
        <v>0.2</v>
      </c>
      <c r="Q18" s="392"/>
    </row>
    <row r="19" spans="1:17">
      <c r="A19" s="829"/>
      <c r="B19" s="644" t="s">
        <v>63</v>
      </c>
      <c r="C19" s="386">
        <v>1</v>
      </c>
      <c r="D19" s="386">
        <v>185</v>
      </c>
      <c r="E19" s="386">
        <v>5</v>
      </c>
      <c r="F19" s="386">
        <v>14</v>
      </c>
      <c r="G19" s="386">
        <v>27</v>
      </c>
      <c r="H19" s="386">
        <v>87</v>
      </c>
      <c r="I19" s="386">
        <v>33</v>
      </c>
      <c r="J19" s="386">
        <v>19</v>
      </c>
      <c r="K19" s="392">
        <v>1</v>
      </c>
      <c r="L19" s="392">
        <v>2.7E-2</v>
      </c>
      <c r="M19" s="392">
        <v>7.5999999999999998E-2</v>
      </c>
      <c r="N19" s="392">
        <v>0.14599999999999999</v>
      </c>
      <c r="O19" s="392">
        <v>0.47</v>
      </c>
      <c r="P19" s="392">
        <v>0.17799999999999999</v>
      </c>
      <c r="Q19" s="392">
        <v>0.10299999999999999</v>
      </c>
    </row>
    <row r="20" spans="1:17">
      <c r="A20" s="829"/>
      <c r="B20" s="644" t="s">
        <v>64</v>
      </c>
      <c r="C20" s="386">
        <v>2.4</v>
      </c>
      <c r="D20" s="386">
        <v>211</v>
      </c>
      <c r="E20" s="386">
        <v>5</v>
      </c>
      <c r="F20" s="386">
        <v>15</v>
      </c>
      <c r="G20" s="386">
        <v>86</v>
      </c>
      <c r="H20" s="386">
        <v>82</v>
      </c>
      <c r="I20" s="386">
        <v>19</v>
      </c>
      <c r="J20" s="386"/>
      <c r="K20" s="392">
        <v>1</v>
      </c>
      <c r="L20" s="392">
        <v>2.4E-2</v>
      </c>
      <c r="M20" s="392">
        <v>7.0999999999999994E-2</v>
      </c>
      <c r="N20" s="392">
        <v>0.40799999999999997</v>
      </c>
      <c r="O20" s="392">
        <v>0.38900000000000001</v>
      </c>
      <c r="P20" s="392">
        <v>0.09</v>
      </c>
      <c r="Q20" s="392"/>
    </row>
    <row r="21" spans="1:17">
      <c r="A21" s="829"/>
      <c r="B21" s="644" t="s">
        <v>65</v>
      </c>
      <c r="C21" s="386">
        <v>0.8</v>
      </c>
      <c r="D21" s="386">
        <v>66</v>
      </c>
      <c r="E21" s="386">
        <v>3</v>
      </c>
      <c r="F21" s="386">
        <v>5</v>
      </c>
      <c r="G21" s="386">
        <v>25</v>
      </c>
      <c r="H21" s="386">
        <v>23</v>
      </c>
      <c r="I21" s="386">
        <v>7</v>
      </c>
      <c r="J21" s="386"/>
      <c r="K21" s="392">
        <v>1</v>
      </c>
      <c r="L21" s="392">
        <v>4.4999999999999998E-2</v>
      </c>
      <c r="M21" s="392">
        <v>7.5999999999999998E-2</v>
      </c>
      <c r="N21" s="392">
        <v>0.379</v>
      </c>
      <c r="O21" s="392">
        <v>0.34799999999999998</v>
      </c>
      <c r="P21" s="392">
        <v>0.106</v>
      </c>
      <c r="Q21" s="392"/>
    </row>
    <row r="22" spans="1:17">
      <c r="A22" s="829"/>
      <c r="B22" s="644" t="s">
        <v>66</v>
      </c>
      <c r="C22" s="386">
        <v>0</v>
      </c>
      <c r="D22" s="386"/>
      <c r="E22" s="386"/>
      <c r="F22" s="386"/>
      <c r="G22" s="386"/>
      <c r="H22" s="386"/>
      <c r="I22" s="386"/>
      <c r="J22" s="386"/>
      <c r="K22" s="392"/>
      <c r="L22" s="392"/>
      <c r="M22" s="392"/>
      <c r="N22" s="392"/>
      <c r="O22" s="392"/>
      <c r="P22" s="392"/>
      <c r="Q22" s="392"/>
    </row>
    <row r="23" spans="1:17">
      <c r="A23" s="828">
        <v>2009</v>
      </c>
      <c r="B23" s="643" t="s">
        <v>59</v>
      </c>
      <c r="C23" s="383">
        <v>1.1000000000000001</v>
      </c>
      <c r="D23" s="383">
        <v>47</v>
      </c>
      <c r="E23" s="383">
        <v>0</v>
      </c>
      <c r="F23" s="383">
        <v>5</v>
      </c>
      <c r="G23" s="383">
        <v>16</v>
      </c>
      <c r="H23" s="383">
        <v>15</v>
      </c>
      <c r="I23" s="383">
        <v>10</v>
      </c>
      <c r="J23" s="383">
        <v>1</v>
      </c>
      <c r="K23" s="391">
        <v>1</v>
      </c>
      <c r="L23" s="391">
        <v>0</v>
      </c>
      <c r="M23" s="391">
        <v>0.106</v>
      </c>
      <c r="N23" s="391">
        <v>0.34</v>
      </c>
      <c r="O23" s="391">
        <v>0.31900000000000001</v>
      </c>
      <c r="P23" s="391">
        <v>0.21299999999999999</v>
      </c>
      <c r="Q23" s="391">
        <v>2.1000000000000001E-2</v>
      </c>
    </row>
    <row r="24" spans="1:17">
      <c r="A24" s="828"/>
      <c r="B24" s="643" t="s">
        <v>17</v>
      </c>
      <c r="C24" s="383">
        <v>4.2</v>
      </c>
      <c r="D24" s="383">
        <v>1643</v>
      </c>
      <c r="E24" s="383">
        <v>87</v>
      </c>
      <c r="F24" s="383">
        <v>170</v>
      </c>
      <c r="G24" s="383">
        <v>565</v>
      </c>
      <c r="H24" s="383">
        <v>596</v>
      </c>
      <c r="I24" s="383">
        <v>159</v>
      </c>
      <c r="J24" s="383">
        <v>66</v>
      </c>
      <c r="K24" s="391">
        <v>1</v>
      </c>
      <c r="L24" s="391">
        <v>5.2999999999999999E-2</v>
      </c>
      <c r="M24" s="391">
        <v>0.10299999999999999</v>
      </c>
      <c r="N24" s="391">
        <v>0.34399999999999997</v>
      </c>
      <c r="O24" s="391">
        <v>0.36299999999999999</v>
      </c>
      <c r="P24" s="391">
        <v>9.7000000000000003E-2</v>
      </c>
      <c r="Q24" s="391">
        <v>0.04</v>
      </c>
    </row>
    <row r="25" spans="1:17">
      <c r="A25" s="828"/>
      <c r="B25" s="643" t="s">
        <v>60</v>
      </c>
      <c r="C25" s="383">
        <v>4.2</v>
      </c>
      <c r="D25" s="383">
        <v>993</v>
      </c>
      <c r="E25" s="383">
        <v>26</v>
      </c>
      <c r="F25" s="383">
        <v>76</v>
      </c>
      <c r="G25" s="383">
        <v>376</v>
      </c>
      <c r="H25" s="383">
        <v>361</v>
      </c>
      <c r="I25" s="383">
        <v>117</v>
      </c>
      <c r="J25" s="383">
        <v>37</v>
      </c>
      <c r="K25" s="391">
        <v>1</v>
      </c>
      <c r="L25" s="391">
        <v>2.5999999999999999E-2</v>
      </c>
      <c r="M25" s="391">
        <v>7.6999999999999999E-2</v>
      </c>
      <c r="N25" s="391">
        <v>0.379</v>
      </c>
      <c r="O25" s="391">
        <v>0.36399999999999999</v>
      </c>
      <c r="P25" s="391">
        <v>0.11799999999999999</v>
      </c>
      <c r="Q25" s="391">
        <v>3.6999999999999998E-2</v>
      </c>
    </row>
    <row r="26" spans="1:17">
      <c r="A26" s="828"/>
      <c r="B26" s="643" t="s">
        <v>61</v>
      </c>
      <c r="C26" s="383">
        <v>3.5</v>
      </c>
      <c r="D26" s="383">
        <v>112</v>
      </c>
      <c r="E26" s="383">
        <v>3</v>
      </c>
      <c r="F26" s="383">
        <v>20</v>
      </c>
      <c r="G26" s="383">
        <v>42</v>
      </c>
      <c r="H26" s="383">
        <v>24</v>
      </c>
      <c r="I26" s="383">
        <v>15</v>
      </c>
      <c r="J26" s="383">
        <v>8</v>
      </c>
      <c r="K26" s="391">
        <v>1</v>
      </c>
      <c r="L26" s="391">
        <v>2.7E-2</v>
      </c>
      <c r="M26" s="391">
        <v>0.17899999999999999</v>
      </c>
      <c r="N26" s="391">
        <v>0.375</v>
      </c>
      <c r="O26" s="391">
        <v>0.214</v>
      </c>
      <c r="P26" s="391">
        <v>0.13400000000000001</v>
      </c>
      <c r="Q26" s="391">
        <v>7.0999999999999994E-2</v>
      </c>
    </row>
    <row r="27" spans="1:17">
      <c r="A27" s="828"/>
      <c r="B27" s="643" t="s">
        <v>62</v>
      </c>
      <c r="C27" s="383">
        <v>2.2000000000000002</v>
      </c>
      <c r="D27" s="383">
        <v>304</v>
      </c>
      <c r="E27" s="383">
        <v>12</v>
      </c>
      <c r="F27" s="383">
        <v>21</v>
      </c>
      <c r="G27" s="383">
        <v>48</v>
      </c>
      <c r="H27" s="383">
        <v>126</v>
      </c>
      <c r="I27" s="383">
        <v>82</v>
      </c>
      <c r="J27" s="383">
        <v>15</v>
      </c>
      <c r="K27" s="391">
        <v>1</v>
      </c>
      <c r="L27" s="391">
        <v>3.9E-2</v>
      </c>
      <c r="M27" s="391">
        <v>6.9000000000000006E-2</v>
      </c>
      <c r="N27" s="391">
        <v>0.158</v>
      </c>
      <c r="O27" s="391">
        <v>0.41399999999999998</v>
      </c>
      <c r="P27" s="391">
        <v>0.27</v>
      </c>
      <c r="Q27" s="391">
        <v>4.9000000000000002E-2</v>
      </c>
    </row>
    <row r="28" spans="1:17">
      <c r="A28" s="828"/>
      <c r="B28" s="643" t="s">
        <v>63</v>
      </c>
      <c r="C28" s="383">
        <v>1.5</v>
      </c>
      <c r="D28" s="383">
        <v>269</v>
      </c>
      <c r="E28" s="383">
        <v>3</v>
      </c>
      <c r="F28" s="383">
        <v>22</v>
      </c>
      <c r="G28" s="383">
        <v>50</v>
      </c>
      <c r="H28" s="383">
        <v>125</v>
      </c>
      <c r="I28" s="383">
        <v>54</v>
      </c>
      <c r="J28" s="383">
        <v>15</v>
      </c>
      <c r="K28" s="391">
        <v>1</v>
      </c>
      <c r="L28" s="391">
        <v>1.0999999999999999E-2</v>
      </c>
      <c r="M28" s="391">
        <v>8.2000000000000003E-2</v>
      </c>
      <c r="N28" s="391">
        <v>0.186</v>
      </c>
      <c r="O28" s="391">
        <v>0.46500000000000002</v>
      </c>
      <c r="P28" s="391">
        <v>0.20100000000000001</v>
      </c>
      <c r="Q28" s="391">
        <v>5.6000000000000001E-2</v>
      </c>
    </row>
    <row r="29" spans="1:17">
      <c r="A29" s="828"/>
      <c r="B29" s="643" t="s">
        <v>64</v>
      </c>
      <c r="C29" s="383">
        <v>2.8</v>
      </c>
      <c r="D29" s="383">
        <v>252</v>
      </c>
      <c r="E29" s="383">
        <v>5</v>
      </c>
      <c r="F29" s="383">
        <v>22</v>
      </c>
      <c r="G29" s="383">
        <v>77</v>
      </c>
      <c r="H29" s="383">
        <v>101</v>
      </c>
      <c r="I29" s="383">
        <v>31</v>
      </c>
      <c r="J29" s="383">
        <v>16</v>
      </c>
      <c r="K29" s="391">
        <v>1</v>
      </c>
      <c r="L29" s="391">
        <v>0.02</v>
      </c>
      <c r="M29" s="391">
        <v>8.6999999999999994E-2</v>
      </c>
      <c r="N29" s="391">
        <v>0.30599999999999999</v>
      </c>
      <c r="O29" s="391">
        <v>0.40100000000000002</v>
      </c>
      <c r="P29" s="391">
        <v>0.123</v>
      </c>
      <c r="Q29" s="391">
        <v>6.3E-2</v>
      </c>
    </row>
    <row r="30" spans="1:17">
      <c r="A30" s="828"/>
      <c r="B30" s="643" t="s">
        <v>65</v>
      </c>
      <c r="C30" s="383">
        <v>1.5</v>
      </c>
      <c r="D30" s="383">
        <v>125</v>
      </c>
      <c r="E30" s="383">
        <v>3</v>
      </c>
      <c r="F30" s="383">
        <v>17</v>
      </c>
      <c r="G30" s="383">
        <v>34</v>
      </c>
      <c r="H30" s="383">
        <v>48</v>
      </c>
      <c r="I30" s="383">
        <v>17</v>
      </c>
      <c r="J30" s="383">
        <v>6</v>
      </c>
      <c r="K30" s="391">
        <v>1</v>
      </c>
      <c r="L30" s="391">
        <v>2.4E-2</v>
      </c>
      <c r="M30" s="391">
        <v>0.13600000000000001</v>
      </c>
      <c r="N30" s="391">
        <v>0.27200000000000002</v>
      </c>
      <c r="O30" s="391">
        <v>0.38400000000000001</v>
      </c>
      <c r="P30" s="391">
        <v>0.13600000000000001</v>
      </c>
      <c r="Q30" s="391">
        <v>4.8000000000000001E-2</v>
      </c>
    </row>
    <row r="31" spans="1:17">
      <c r="A31" s="828"/>
      <c r="B31" s="643" t="s">
        <v>66</v>
      </c>
      <c r="C31" s="383">
        <v>0.5</v>
      </c>
      <c r="D31" s="383">
        <v>5</v>
      </c>
      <c r="E31" s="383"/>
      <c r="F31" s="383">
        <v>2</v>
      </c>
      <c r="G31" s="383">
        <v>1</v>
      </c>
      <c r="H31" s="383">
        <v>2</v>
      </c>
      <c r="I31" s="383"/>
      <c r="J31" s="383"/>
      <c r="K31" s="391">
        <v>1</v>
      </c>
      <c r="L31" s="391">
        <v>0</v>
      </c>
      <c r="M31" s="391">
        <v>0.4</v>
      </c>
      <c r="N31" s="391">
        <v>0.2</v>
      </c>
      <c r="O31" s="391">
        <v>0.4</v>
      </c>
      <c r="P31" s="391"/>
      <c r="Q31" s="391"/>
    </row>
  </sheetData>
  <mergeCells count="6">
    <mergeCell ref="K3:Q3"/>
    <mergeCell ref="A5:A13"/>
    <mergeCell ref="A14:A22"/>
    <mergeCell ref="A23:A31"/>
    <mergeCell ref="C3:C4"/>
    <mergeCell ref="D3:J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6" orientation="portrait" useFirstPageNumber="1" r:id="rId1"/>
  <headerFooter alignWithMargins="0">
    <oddFooter>&amp;C&amp;"Arial,Negrito"-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T31"/>
  <sheetViews>
    <sheetView showGridLines="0" workbookViewId="0">
      <selection activeCell="K26" sqref="K26"/>
    </sheetView>
  </sheetViews>
  <sheetFormatPr defaultColWidth="7.85546875" defaultRowHeight="12.75"/>
  <cols>
    <col min="1" max="1" width="15.7109375" style="39" customWidth="1"/>
    <col min="2" max="2" width="12.7109375" style="39" customWidth="1"/>
    <col min="3" max="43" width="15.7109375" style="39" customWidth="1"/>
    <col min="44" max="16384" width="7.85546875" style="39"/>
  </cols>
  <sheetData>
    <row r="1" spans="1:20" s="511" customFormat="1" ht="15.75">
      <c r="A1" s="509" t="s">
        <v>838</v>
      </c>
      <c r="B1" s="509"/>
      <c r="C1" s="509"/>
      <c r="D1" s="509"/>
      <c r="E1" s="509"/>
      <c r="F1" s="509"/>
      <c r="G1" s="509"/>
      <c r="H1" s="509"/>
      <c r="I1" s="509"/>
      <c r="J1" s="510"/>
      <c r="K1" s="510"/>
      <c r="L1" s="510"/>
    </row>
    <row r="2" spans="1:20">
      <c r="B2" s="42"/>
      <c r="C2" s="42"/>
      <c r="D2" s="42"/>
      <c r="E2" s="42"/>
      <c r="F2" s="42"/>
      <c r="G2" s="42"/>
      <c r="H2" s="42"/>
      <c r="I2" s="42"/>
    </row>
    <row r="3" spans="1:20" ht="27.75" customHeight="1">
      <c r="A3" s="153"/>
      <c r="B3" s="382"/>
      <c r="C3" s="826" t="s">
        <v>613</v>
      </c>
      <c r="D3" s="826"/>
      <c r="E3" s="826"/>
      <c r="F3" s="826"/>
      <c r="G3" s="826"/>
      <c r="H3" s="826"/>
      <c r="I3" s="827" t="s">
        <v>612</v>
      </c>
      <c r="J3" s="827"/>
      <c r="K3" s="827"/>
      <c r="L3" s="827"/>
      <c r="M3" s="827"/>
      <c r="N3" s="827"/>
      <c r="O3" s="826" t="s">
        <v>576</v>
      </c>
      <c r="P3" s="826"/>
      <c r="Q3" s="826"/>
      <c r="R3" s="826"/>
      <c r="S3" s="826"/>
      <c r="T3" s="826"/>
    </row>
    <row r="4" spans="1:20">
      <c r="A4" s="389"/>
      <c r="B4" s="390"/>
      <c r="C4" s="645" t="s">
        <v>7</v>
      </c>
      <c r="D4" s="645">
        <v>1</v>
      </c>
      <c r="E4" s="645">
        <v>2</v>
      </c>
      <c r="F4" s="645">
        <v>3</v>
      </c>
      <c r="G4" s="402" t="s">
        <v>614</v>
      </c>
      <c r="H4" s="645" t="s">
        <v>575</v>
      </c>
      <c r="I4" s="642" t="s">
        <v>7</v>
      </c>
      <c r="J4" s="642">
        <v>1</v>
      </c>
      <c r="K4" s="642">
        <v>2</v>
      </c>
      <c r="L4" s="642">
        <v>3</v>
      </c>
      <c r="M4" s="749" t="s">
        <v>614</v>
      </c>
      <c r="N4" s="642" t="s">
        <v>575</v>
      </c>
      <c r="O4" s="645" t="s">
        <v>7</v>
      </c>
      <c r="P4" s="645">
        <v>1</v>
      </c>
      <c r="Q4" s="645">
        <v>2</v>
      </c>
      <c r="R4" s="645">
        <v>3</v>
      </c>
      <c r="S4" s="402" t="s">
        <v>614</v>
      </c>
      <c r="T4" s="645" t="s">
        <v>575</v>
      </c>
    </row>
    <row r="5" spans="1:20">
      <c r="A5" s="828">
        <v>1989</v>
      </c>
      <c r="B5" s="643" t="s">
        <v>59</v>
      </c>
      <c r="C5" s="393">
        <v>31</v>
      </c>
      <c r="D5" s="383">
        <v>26</v>
      </c>
      <c r="E5" s="383">
        <v>3</v>
      </c>
      <c r="F5" s="383">
        <v>1</v>
      </c>
      <c r="G5" s="394"/>
      <c r="H5" s="383">
        <v>1</v>
      </c>
      <c r="I5" s="391">
        <v>1</v>
      </c>
      <c r="J5" s="391">
        <v>0.83899999999999997</v>
      </c>
      <c r="K5" s="391">
        <v>9.7000000000000003E-2</v>
      </c>
      <c r="L5" s="391">
        <v>3.2000000000000001E-2</v>
      </c>
      <c r="M5" s="395"/>
      <c r="N5" s="391">
        <v>3.2000000000000001E-2</v>
      </c>
      <c r="O5" s="384">
        <v>3.9E-2</v>
      </c>
      <c r="P5" s="384">
        <v>3.3000000000000002E-2</v>
      </c>
      <c r="Q5" s="384">
        <v>4.0000000000000001E-3</v>
      </c>
      <c r="R5" s="384">
        <v>1E-3</v>
      </c>
      <c r="S5" s="396"/>
      <c r="T5" s="384">
        <v>1E-3</v>
      </c>
    </row>
    <row r="6" spans="1:20">
      <c r="A6" s="828"/>
      <c r="B6" s="643" t="s">
        <v>17</v>
      </c>
      <c r="C6" s="393">
        <v>597</v>
      </c>
      <c r="D6" s="383">
        <v>490</v>
      </c>
      <c r="E6" s="383">
        <v>82</v>
      </c>
      <c r="F6" s="383">
        <v>18</v>
      </c>
      <c r="G6" s="383">
        <v>6</v>
      </c>
      <c r="H6" s="383">
        <v>1</v>
      </c>
      <c r="I6" s="391">
        <v>1</v>
      </c>
      <c r="J6" s="391">
        <v>0.82099999999999995</v>
      </c>
      <c r="K6" s="391">
        <v>0.13700000000000001</v>
      </c>
      <c r="L6" s="391">
        <v>0.03</v>
      </c>
      <c r="M6" s="391">
        <v>0.01</v>
      </c>
      <c r="N6" s="391">
        <v>2E-3</v>
      </c>
      <c r="O6" s="384">
        <v>0.06</v>
      </c>
      <c r="P6" s="384">
        <v>4.9000000000000002E-2</v>
      </c>
      <c r="Q6" s="384">
        <v>8.0000000000000002E-3</v>
      </c>
      <c r="R6" s="384">
        <v>2E-3</v>
      </c>
      <c r="S6" s="384">
        <v>1E-3</v>
      </c>
      <c r="T6" s="384">
        <v>0</v>
      </c>
    </row>
    <row r="7" spans="1:20">
      <c r="A7" s="828"/>
      <c r="B7" s="643" t="s">
        <v>60</v>
      </c>
      <c r="C7" s="393">
        <v>497</v>
      </c>
      <c r="D7" s="383">
        <v>422</v>
      </c>
      <c r="E7" s="383">
        <v>61</v>
      </c>
      <c r="F7" s="383">
        <v>9</v>
      </c>
      <c r="G7" s="394"/>
      <c r="H7" s="383">
        <v>5</v>
      </c>
      <c r="I7" s="391">
        <v>1</v>
      </c>
      <c r="J7" s="391">
        <v>0.84899999999999998</v>
      </c>
      <c r="K7" s="391">
        <v>0.123</v>
      </c>
      <c r="L7" s="391">
        <v>1.7999999999999999E-2</v>
      </c>
      <c r="M7" s="395"/>
      <c r="N7" s="391">
        <v>0.01</v>
      </c>
      <c r="O7" s="384">
        <v>9.4E-2</v>
      </c>
      <c r="P7" s="384">
        <v>0.08</v>
      </c>
      <c r="Q7" s="384">
        <v>1.0999999999999999E-2</v>
      </c>
      <c r="R7" s="384">
        <v>2E-3</v>
      </c>
      <c r="S7" s="396"/>
      <c r="T7" s="384">
        <v>1E-3</v>
      </c>
    </row>
    <row r="8" spans="1:20">
      <c r="A8" s="828"/>
      <c r="B8" s="643" t="s">
        <v>61</v>
      </c>
      <c r="C8" s="393">
        <v>45</v>
      </c>
      <c r="D8" s="383">
        <v>41</v>
      </c>
      <c r="E8" s="383">
        <v>1</v>
      </c>
      <c r="F8" s="383">
        <v>2</v>
      </c>
      <c r="G8" s="394"/>
      <c r="H8" s="383">
        <v>1</v>
      </c>
      <c r="I8" s="391">
        <v>1</v>
      </c>
      <c r="J8" s="391">
        <v>0.91100000000000003</v>
      </c>
      <c r="K8" s="391">
        <v>2.1999999999999999E-2</v>
      </c>
      <c r="L8" s="391">
        <v>4.3999999999999997E-2</v>
      </c>
      <c r="M8" s="395"/>
      <c r="N8" s="391">
        <v>2.1999999999999999E-2</v>
      </c>
      <c r="O8" s="384">
        <v>3.7999999999999999E-2</v>
      </c>
      <c r="P8" s="384">
        <v>3.4000000000000002E-2</v>
      </c>
      <c r="Q8" s="384">
        <v>1E-3</v>
      </c>
      <c r="R8" s="384">
        <v>2E-3</v>
      </c>
      <c r="S8" s="396"/>
      <c r="T8" s="384">
        <v>1E-3</v>
      </c>
    </row>
    <row r="9" spans="1:20">
      <c r="A9" s="828"/>
      <c r="B9" s="643" t="s">
        <v>62</v>
      </c>
      <c r="C9" s="393">
        <v>60</v>
      </c>
      <c r="D9" s="383">
        <v>53</v>
      </c>
      <c r="E9" s="383">
        <v>6</v>
      </c>
      <c r="F9" s="394"/>
      <c r="G9" s="394"/>
      <c r="H9" s="383">
        <v>1</v>
      </c>
      <c r="I9" s="391">
        <v>1</v>
      </c>
      <c r="J9" s="391">
        <v>0.88300000000000001</v>
      </c>
      <c r="K9" s="391">
        <v>0.1</v>
      </c>
      <c r="L9" s="395"/>
      <c r="M9" s="395"/>
      <c r="N9" s="391">
        <v>1.7000000000000001E-2</v>
      </c>
      <c r="O9" s="384">
        <v>3.5999999999999997E-2</v>
      </c>
      <c r="P9" s="384">
        <v>3.1E-2</v>
      </c>
      <c r="Q9" s="384">
        <v>4.0000000000000001E-3</v>
      </c>
      <c r="R9" s="396"/>
      <c r="S9" s="396"/>
      <c r="T9" s="384">
        <v>1E-3</v>
      </c>
    </row>
    <row r="10" spans="1:20">
      <c r="A10" s="828"/>
      <c r="B10" s="643" t="s">
        <v>63</v>
      </c>
      <c r="C10" s="393">
        <v>100</v>
      </c>
      <c r="D10" s="383">
        <v>92</v>
      </c>
      <c r="E10" s="383">
        <v>6</v>
      </c>
      <c r="F10" s="394"/>
      <c r="G10" s="383">
        <v>2</v>
      </c>
      <c r="H10" s="394"/>
      <c r="I10" s="391">
        <v>1</v>
      </c>
      <c r="J10" s="391">
        <v>0.92</v>
      </c>
      <c r="K10" s="391">
        <v>0.06</v>
      </c>
      <c r="L10" s="395"/>
      <c r="M10" s="391">
        <v>0.02</v>
      </c>
      <c r="N10" s="395"/>
      <c r="O10" s="384">
        <v>3.3000000000000002E-2</v>
      </c>
      <c r="P10" s="384">
        <v>0.03</v>
      </c>
      <c r="Q10" s="384">
        <v>2E-3</v>
      </c>
      <c r="R10" s="396"/>
      <c r="S10" s="384">
        <v>1E-3</v>
      </c>
      <c r="T10" s="396"/>
    </row>
    <row r="11" spans="1:20">
      <c r="A11" s="828"/>
      <c r="B11" s="643" t="s">
        <v>64</v>
      </c>
      <c r="C11" s="393">
        <v>156</v>
      </c>
      <c r="D11" s="383">
        <v>149</v>
      </c>
      <c r="E11" s="383">
        <v>4</v>
      </c>
      <c r="F11" s="383">
        <v>1</v>
      </c>
      <c r="G11" s="394"/>
      <c r="H11" s="383">
        <v>2</v>
      </c>
      <c r="I11" s="391">
        <v>1</v>
      </c>
      <c r="J11" s="391">
        <v>0.95499999999999996</v>
      </c>
      <c r="K11" s="391">
        <v>2.5999999999999999E-2</v>
      </c>
      <c r="L11" s="391">
        <v>6.0000000000000001E-3</v>
      </c>
      <c r="M11" s="395"/>
      <c r="N11" s="391">
        <v>1.2999999999999999E-2</v>
      </c>
      <c r="O11" s="384">
        <v>9.1999999999999998E-2</v>
      </c>
      <c r="P11" s="384">
        <v>8.7999999999999995E-2</v>
      </c>
      <c r="Q11" s="384">
        <v>2E-3</v>
      </c>
      <c r="R11" s="384">
        <v>1E-3</v>
      </c>
      <c r="S11" s="396"/>
      <c r="T11" s="384">
        <v>1E-3</v>
      </c>
    </row>
    <row r="12" spans="1:20">
      <c r="A12" s="828"/>
      <c r="B12" s="643" t="s">
        <v>65</v>
      </c>
      <c r="C12" s="393">
        <v>36</v>
      </c>
      <c r="D12" s="383">
        <v>33</v>
      </c>
      <c r="E12" s="383">
        <v>1</v>
      </c>
      <c r="F12" s="394"/>
      <c r="G12" s="394"/>
      <c r="H12" s="383">
        <v>2</v>
      </c>
      <c r="I12" s="391">
        <v>1</v>
      </c>
      <c r="J12" s="391">
        <v>0.91700000000000004</v>
      </c>
      <c r="K12" s="391">
        <v>2.8000000000000001E-2</v>
      </c>
      <c r="L12" s="395"/>
      <c r="M12" s="395"/>
      <c r="N12" s="391">
        <v>5.6000000000000001E-2</v>
      </c>
      <c r="O12" s="384">
        <v>4.3999999999999997E-2</v>
      </c>
      <c r="P12" s="384">
        <v>4.1000000000000002E-2</v>
      </c>
      <c r="Q12" s="384">
        <v>1E-3</v>
      </c>
      <c r="R12" s="396"/>
      <c r="S12" s="396"/>
      <c r="T12" s="384">
        <v>2E-3</v>
      </c>
    </row>
    <row r="13" spans="1:20">
      <c r="A13" s="828"/>
      <c r="B13" s="643" t="s">
        <v>66</v>
      </c>
      <c r="C13" s="393">
        <v>0</v>
      </c>
      <c r="D13" s="394"/>
      <c r="E13" s="394"/>
      <c r="F13" s="394"/>
      <c r="G13" s="394"/>
      <c r="H13" s="394"/>
      <c r="I13" s="395"/>
      <c r="J13" s="395"/>
      <c r="K13" s="395"/>
      <c r="L13" s="395"/>
      <c r="M13" s="395"/>
      <c r="N13" s="395"/>
      <c r="O13" s="384">
        <v>0</v>
      </c>
      <c r="P13" s="396"/>
      <c r="Q13" s="396"/>
      <c r="R13" s="396"/>
      <c r="S13" s="396"/>
      <c r="T13" s="396"/>
    </row>
    <row r="14" spans="1:20">
      <c r="A14" s="829">
        <v>1999</v>
      </c>
      <c r="B14" s="644" t="s">
        <v>59</v>
      </c>
      <c r="C14" s="397">
        <v>27</v>
      </c>
      <c r="D14" s="386">
        <v>24</v>
      </c>
      <c r="E14" s="386">
        <v>1</v>
      </c>
      <c r="F14" s="386">
        <v>1</v>
      </c>
      <c r="G14" s="386">
        <v>1</v>
      </c>
      <c r="H14" s="398"/>
      <c r="I14" s="392">
        <v>1</v>
      </c>
      <c r="J14" s="392">
        <v>0.88900000000000001</v>
      </c>
      <c r="K14" s="392">
        <v>3.6999999999999998E-2</v>
      </c>
      <c r="L14" s="392">
        <v>3.6999999999999998E-2</v>
      </c>
      <c r="M14" s="392">
        <v>3.6999999999999998E-2</v>
      </c>
      <c r="N14" s="399"/>
      <c r="O14" s="387">
        <v>4.7E-2</v>
      </c>
      <c r="P14" s="387">
        <v>4.1000000000000002E-2</v>
      </c>
      <c r="Q14" s="387">
        <v>2E-3</v>
      </c>
      <c r="R14" s="387">
        <v>2E-3</v>
      </c>
      <c r="S14" s="387">
        <v>2E-3</v>
      </c>
      <c r="T14" s="400"/>
    </row>
    <row r="15" spans="1:20">
      <c r="A15" s="829"/>
      <c r="B15" s="644" t="s">
        <v>17</v>
      </c>
      <c r="C15" s="397">
        <v>875</v>
      </c>
      <c r="D15" s="386">
        <v>727</v>
      </c>
      <c r="E15" s="386">
        <v>117</v>
      </c>
      <c r="F15" s="386">
        <v>20</v>
      </c>
      <c r="G15" s="386">
        <v>8</v>
      </c>
      <c r="H15" s="386">
        <v>3</v>
      </c>
      <c r="I15" s="392">
        <v>1</v>
      </c>
      <c r="J15" s="392">
        <v>0.83099999999999996</v>
      </c>
      <c r="K15" s="392">
        <v>0.13400000000000001</v>
      </c>
      <c r="L15" s="392">
        <v>2.3E-2</v>
      </c>
      <c r="M15" s="392">
        <v>8.9999999999999993E-3</v>
      </c>
      <c r="N15" s="392">
        <v>3.0000000000000001E-3</v>
      </c>
      <c r="O15" s="387">
        <v>0.11899999999999999</v>
      </c>
      <c r="P15" s="387">
        <v>9.9000000000000005E-2</v>
      </c>
      <c r="Q15" s="387">
        <v>1.6E-2</v>
      </c>
      <c r="R15" s="387">
        <v>3.0000000000000001E-3</v>
      </c>
      <c r="S15" s="387">
        <v>1E-3</v>
      </c>
      <c r="T15" s="387">
        <v>0</v>
      </c>
    </row>
    <row r="16" spans="1:20">
      <c r="A16" s="829"/>
      <c r="B16" s="644" t="s">
        <v>60</v>
      </c>
      <c r="C16" s="397">
        <v>669</v>
      </c>
      <c r="D16" s="386">
        <v>546</v>
      </c>
      <c r="E16" s="386">
        <v>103</v>
      </c>
      <c r="F16" s="386">
        <v>19</v>
      </c>
      <c r="G16" s="386">
        <v>1</v>
      </c>
      <c r="H16" s="398"/>
      <c r="I16" s="392">
        <v>1</v>
      </c>
      <c r="J16" s="392">
        <v>0.81599999999999995</v>
      </c>
      <c r="K16" s="392">
        <v>0.154</v>
      </c>
      <c r="L16" s="392">
        <v>2.8000000000000001E-2</v>
      </c>
      <c r="M16" s="392">
        <v>1E-3</v>
      </c>
      <c r="N16" s="399"/>
      <c r="O16" s="387">
        <v>0.14799999999999999</v>
      </c>
      <c r="P16" s="387">
        <v>0.121</v>
      </c>
      <c r="Q16" s="387">
        <v>2.3E-2</v>
      </c>
      <c r="R16" s="387">
        <v>4.0000000000000001E-3</v>
      </c>
      <c r="S16" s="387">
        <v>0</v>
      </c>
      <c r="T16" s="400"/>
    </row>
    <row r="17" spans="1:20">
      <c r="A17" s="829"/>
      <c r="B17" s="644" t="s">
        <v>61</v>
      </c>
      <c r="C17" s="397">
        <v>69</v>
      </c>
      <c r="D17" s="386">
        <v>63</v>
      </c>
      <c r="E17" s="386">
        <v>3</v>
      </c>
      <c r="F17" s="386">
        <v>2</v>
      </c>
      <c r="G17" s="398"/>
      <c r="H17" s="386">
        <v>1</v>
      </c>
      <c r="I17" s="392">
        <v>1</v>
      </c>
      <c r="J17" s="392">
        <v>0.91300000000000003</v>
      </c>
      <c r="K17" s="392">
        <v>4.2999999999999997E-2</v>
      </c>
      <c r="L17" s="392">
        <v>2.9000000000000001E-2</v>
      </c>
      <c r="M17" s="399"/>
      <c r="N17" s="392">
        <v>1.4E-2</v>
      </c>
      <c r="O17" s="387">
        <v>7.3999999999999996E-2</v>
      </c>
      <c r="P17" s="387">
        <v>6.8000000000000005E-2</v>
      </c>
      <c r="Q17" s="387">
        <v>3.0000000000000001E-3</v>
      </c>
      <c r="R17" s="387">
        <v>2E-3</v>
      </c>
      <c r="S17" s="400"/>
      <c r="T17" s="387">
        <v>1E-3</v>
      </c>
    </row>
    <row r="18" spans="1:20">
      <c r="A18" s="829"/>
      <c r="B18" s="644" t="s">
        <v>62</v>
      </c>
      <c r="C18" s="397">
        <v>150</v>
      </c>
      <c r="D18" s="386">
        <v>141</v>
      </c>
      <c r="E18" s="386">
        <v>8</v>
      </c>
      <c r="F18" s="398"/>
      <c r="G18" s="398"/>
      <c r="H18" s="386">
        <v>1</v>
      </c>
      <c r="I18" s="392">
        <v>1</v>
      </c>
      <c r="J18" s="392">
        <v>0.94</v>
      </c>
      <c r="K18" s="392">
        <v>5.2999999999999999E-2</v>
      </c>
      <c r="L18" s="399"/>
      <c r="M18" s="399"/>
      <c r="N18" s="392">
        <v>7.0000000000000001E-3</v>
      </c>
      <c r="O18" s="387">
        <v>0.11600000000000001</v>
      </c>
      <c r="P18" s="387">
        <v>0.109</v>
      </c>
      <c r="Q18" s="387">
        <v>6.0000000000000001E-3</v>
      </c>
      <c r="R18" s="400"/>
      <c r="S18" s="400"/>
      <c r="T18" s="387">
        <v>1E-3</v>
      </c>
    </row>
    <row r="19" spans="1:20">
      <c r="A19" s="829"/>
      <c r="B19" s="644" t="s">
        <v>63</v>
      </c>
      <c r="C19" s="397">
        <v>158</v>
      </c>
      <c r="D19" s="386">
        <v>144</v>
      </c>
      <c r="E19" s="386">
        <v>10</v>
      </c>
      <c r="F19" s="386">
        <v>2</v>
      </c>
      <c r="G19" s="398"/>
      <c r="H19" s="386">
        <v>2</v>
      </c>
      <c r="I19" s="392">
        <v>1</v>
      </c>
      <c r="J19" s="392">
        <v>0.91100000000000003</v>
      </c>
      <c r="K19" s="392">
        <v>6.3E-2</v>
      </c>
      <c r="L19" s="392">
        <v>1.2999999999999999E-2</v>
      </c>
      <c r="M19" s="399"/>
      <c r="N19" s="392">
        <v>1.2999999999999999E-2</v>
      </c>
      <c r="O19" s="387">
        <v>0.06</v>
      </c>
      <c r="P19" s="387">
        <v>5.3999999999999999E-2</v>
      </c>
      <c r="Q19" s="387">
        <v>4.0000000000000001E-3</v>
      </c>
      <c r="R19" s="387">
        <v>1E-3</v>
      </c>
      <c r="S19" s="400"/>
      <c r="T19" s="387">
        <v>1E-3</v>
      </c>
    </row>
    <row r="20" spans="1:20">
      <c r="A20" s="829"/>
      <c r="B20" s="644" t="s">
        <v>64</v>
      </c>
      <c r="C20" s="397">
        <v>182</v>
      </c>
      <c r="D20" s="386">
        <v>166</v>
      </c>
      <c r="E20" s="386">
        <v>13</v>
      </c>
      <c r="F20" s="386">
        <v>1</v>
      </c>
      <c r="G20" s="398"/>
      <c r="H20" s="386">
        <v>2</v>
      </c>
      <c r="I20" s="392">
        <v>1</v>
      </c>
      <c r="J20" s="392">
        <v>0.91200000000000003</v>
      </c>
      <c r="K20" s="392">
        <v>7.0999999999999994E-2</v>
      </c>
      <c r="L20" s="392">
        <v>5.0000000000000001E-3</v>
      </c>
      <c r="M20" s="399"/>
      <c r="N20" s="392">
        <v>1.0999999999999999E-2</v>
      </c>
      <c r="O20" s="387">
        <v>0.14399999999999999</v>
      </c>
      <c r="P20" s="387">
        <v>0.13100000000000001</v>
      </c>
      <c r="Q20" s="387">
        <v>0.01</v>
      </c>
      <c r="R20" s="387">
        <v>1E-3</v>
      </c>
      <c r="S20" s="400"/>
      <c r="T20" s="387">
        <v>2E-3</v>
      </c>
    </row>
    <row r="21" spans="1:20">
      <c r="A21" s="829"/>
      <c r="B21" s="644" t="s">
        <v>65</v>
      </c>
      <c r="C21" s="397">
        <v>64</v>
      </c>
      <c r="D21" s="386">
        <v>63</v>
      </c>
      <c r="E21" s="398"/>
      <c r="F21" s="386">
        <v>1</v>
      </c>
      <c r="G21" s="398"/>
      <c r="H21" s="398"/>
      <c r="I21" s="392">
        <v>1</v>
      </c>
      <c r="J21" s="392">
        <v>0.98399999999999999</v>
      </c>
      <c r="K21" s="399"/>
      <c r="L21" s="392">
        <v>1.6E-2</v>
      </c>
      <c r="M21" s="399"/>
      <c r="N21" s="399"/>
      <c r="O21" s="387">
        <v>0.106</v>
      </c>
      <c r="P21" s="387">
        <v>0.104</v>
      </c>
      <c r="Q21" s="400"/>
      <c r="R21" s="387">
        <v>2E-3</v>
      </c>
      <c r="S21" s="400"/>
      <c r="T21" s="400"/>
    </row>
    <row r="22" spans="1:20">
      <c r="A22" s="829"/>
      <c r="B22" s="644" t="s">
        <v>66</v>
      </c>
      <c r="C22" s="397">
        <v>0</v>
      </c>
      <c r="D22" s="398"/>
      <c r="E22" s="398"/>
      <c r="F22" s="398"/>
      <c r="G22" s="398"/>
      <c r="H22" s="398"/>
      <c r="I22" s="399"/>
      <c r="J22" s="399"/>
      <c r="K22" s="399"/>
      <c r="L22" s="399"/>
      <c r="M22" s="399"/>
      <c r="N22" s="399"/>
      <c r="O22" s="387">
        <v>0</v>
      </c>
      <c r="P22" s="400"/>
      <c r="Q22" s="400"/>
      <c r="R22" s="400"/>
      <c r="S22" s="400"/>
      <c r="T22" s="400"/>
    </row>
    <row r="23" spans="1:20">
      <c r="A23" s="828">
        <v>2009</v>
      </c>
      <c r="B23" s="643" t="s">
        <v>59</v>
      </c>
      <c r="C23" s="393">
        <v>40</v>
      </c>
      <c r="D23" s="383">
        <v>36</v>
      </c>
      <c r="E23" s="383">
        <v>2</v>
      </c>
      <c r="F23" s="383">
        <v>1</v>
      </c>
      <c r="G23" s="383">
        <v>1</v>
      </c>
      <c r="H23" s="394"/>
      <c r="I23" s="391">
        <v>1</v>
      </c>
      <c r="J23" s="391">
        <v>0.9</v>
      </c>
      <c r="K23" s="391">
        <v>0.05</v>
      </c>
      <c r="L23" s="391">
        <v>2.5000000000000001E-2</v>
      </c>
      <c r="M23" s="391">
        <v>2.5000000000000001E-2</v>
      </c>
      <c r="N23" s="395"/>
      <c r="O23" s="384">
        <v>0.11600000000000001</v>
      </c>
      <c r="P23" s="384">
        <v>0.104</v>
      </c>
      <c r="Q23" s="384">
        <v>6.0000000000000001E-3</v>
      </c>
      <c r="R23" s="384">
        <v>3.0000000000000001E-3</v>
      </c>
      <c r="S23" s="384">
        <v>3.0000000000000001E-3</v>
      </c>
      <c r="T23" s="396"/>
    </row>
    <row r="24" spans="1:20">
      <c r="A24" s="828"/>
      <c r="B24" s="643" t="s">
        <v>17</v>
      </c>
      <c r="C24" s="401">
        <v>1152</v>
      </c>
      <c r="D24" s="383">
        <v>825</v>
      </c>
      <c r="E24" s="383">
        <v>235</v>
      </c>
      <c r="F24" s="383">
        <v>66</v>
      </c>
      <c r="G24" s="383">
        <v>16</v>
      </c>
      <c r="H24" s="383">
        <v>10</v>
      </c>
      <c r="I24" s="391">
        <v>1</v>
      </c>
      <c r="J24" s="391">
        <v>0.71599999999999997</v>
      </c>
      <c r="K24" s="391">
        <v>0.20399999999999999</v>
      </c>
      <c r="L24" s="391">
        <v>5.7000000000000002E-2</v>
      </c>
      <c r="M24" s="391">
        <v>1.4E-2</v>
      </c>
      <c r="N24" s="391">
        <v>8.9999999999999993E-3</v>
      </c>
      <c r="O24" s="384">
        <v>0.20200000000000001</v>
      </c>
      <c r="P24" s="384">
        <v>0.14399999999999999</v>
      </c>
      <c r="Q24" s="384">
        <v>4.1000000000000002E-2</v>
      </c>
      <c r="R24" s="384">
        <v>1.2E-2</v>
      </c>
      <c r="S24" s="384">
        <v>3.0000000000000001E-3</v>
      </c>
      <c r="T24" s="384">
        <v>2E-3</v>
      </c>
    </row>
    <row r="25" spans="1:20">
      <c r="A25" s="828"/>
      <c r="B25" s="643" t="s">
        <v>60</v>
      </c>
      <c r="C25" s="393">
        <v>698</v>
      </c>
      <c r="D25" s="383">
        <v>481</v>
      </c>
      <c r="E25" s="383">
        <v>157</v>
      </c>
      <c r="F25" s="383">
        <v>50</v>
      </c>
      <c r="G25" s="383">
        <v>8</v>
      </c>
      <c r="H25" s="383">
        <v>2</v>
      </c>
      <c r="I25" s="391">
        <v>1</v>
      </c>
      <c r="J25" s="391">
        <v>0.68899999999999995</v>
      </c>
      <c r="K25" s="391">
        <v>0.22500000000000001</v>
      </c>
      <c r="L25" s="391">
        <v>7.1999999999999995E-2</v>
      </c>
      <c r="M25" s="391">
        <v>1.0999999999999999E-2</v>
      </c>
      <c r="N25" s="391">
        <v>3.0000000000000001E-3</v>
      </c>
      <c r="O25" s="384">
        <v>0.23400000000000001</v>
      </c>
      <c r="P25" s="384">
        <v>0.161</v>
      </c>
      <c r="Q25" s="384">
        <v>5.1999999999999998E-2</v>
      </c>
      <c r="R25" s="384">
        <v>1.7000000000000001E-2</v>
      </c>
      <c r="S25" s="384">
        <v>3.0000000000000001E-3</v>
      </c>
      <c r="T25" s="384">
        <v>1E-3</v>
      </c>
    </row>
    <row r="26" spans="1:20">
      <c r="A26" s="828"/>
      <c r="B26" s="643" t="s">
        <v>61</v>
      </c>
      <c r="C26" s="393">
        <v>87</v>
      </c>
      <c r="D26" s="383">
        <v>67</v>
      </c>
      <c r="E26" s="383">
        <v>16</v>
      </c>
      <c r="F26" s="383">
        <v>3</v>
      </c>
      <c r="G26" s="383">
        <v>1</v>
      </c>
      <c r="H26" s="394"/>
      <c r="I26" s="391">
        <v>1</v>
      </c>
      <c r="J26" s="391">
        <v>0.77</v>
      </c>
      <c r="K26" s="391">
        <v>0.184</v>
      </c>
      <c r="L26" s="391">
        <v>3.4000000000000002E-2</v>
      </c>
      <c r="M26" s="391">
        <v>1.0999999999999999E-2</v>
      </c>
      <c r="N26" s="395"/>
      <c r="O26" s="384">
        <v>0.214</v>
      </c>
      <c r="P26" s="384">
        <v>0.16500000000000001</v>
      </c>
      <c r="Q26" s="384">
        <v>0.04</v>
      </c>
      <c r="R26" s="384">
        <v>7.0000000000000001E-3</v>
      </c>
      <c r="S26" s="384">
        <v>2E-3</v>
      </c>
      <c r="T26" s="396"/>
    </row>
    <row r="27" spans="1:20">
      <c r="A27" s="828"/>
      <c r="B27" s="643" t="s">
        <v>62</v>
      </c>
      <c r="C27" s="393">
        <v>261</v>
      </c>
      <c r="D27" s="383">
        <v>229</v>
      </c>
      <c r="E27" s="383">
        <v>22</v>
      </c>
      <c r="F27" s="383">
        <v>9</v>
      </c>
      <c r="G27" s="383">
        <v>1</v>
      </c>
      <c r="H27" s="394"/>
      <c r="I27" s="391">
        <v>1</v>
      </c>
      <c r="J27" s="391">
        <v>0.877</v>
      </c>
      <c r="K27" s="391">
        <v>8.4000000000000005E-2</v>
      </c>
      <c r="L27" s="391">
        <v>3.4000000000000002E-2</v>
      </c>
      <c r="M27" s="391">
        <v>4.0000000000000001E-3</v>
      </c>
      <c r="N27" s="395"/>
      <c r="O27" s="384">
        <v>0.22800000000000001</v>
      </c>
      <c r="P27" s="384">
        <v>0.2</v>
      </c>
      <c r="Q27" s="384">
        <v>1.9E-2</v>
      </c>
      <c r="R27" s="384">
        <v>8.0000000000000002E-3</v>
      </c>
      <c r="S27" s="384">
        <v>1E-3</v>
      </c>
      <c r="T27" s="396"/>
    </row>
    <row r="28" spans="1:20">
      <c r="A28" s="828"/>
      <c r="B28" s="643" t="s">
        <v>63</v>
      </c>
      <c r="C28" s="393">
        <v>225</v>
      </c>
      <c r="D28" s="383">
        <v>188</v>
      </c>
      <c r="E28" s="383">
        <v>33</v>
      </c>
      <c r="F28" s="383">
        <v>2</v>
      </c>
      <c r="G28" s="383">
        <v>2</v>
      </c>
      <c r="H28" s="394"/>
      <c r="I28" s="391">
        <v>1</v>
      </c>
      <c r="J28" s="391">
        <v>0.83599999999999997</v>
      </c>
      <c r="K28" s="391">
        <v>0.14699999999999999</v>
      </c>
      <c r="L28" s="391">
        <v>8.9999999999999993E-3</v>
      </c>
      <c r="M28" s="391">
        <v>8.9999999999999993E-3</v>
      </c>
      <c r="N28" s="395"/>
      <c r="O28" s="384">
        <v>0.14099999999999999</v>
      </c>
      <c r="P28" s="384">
        <v>0.11799999999999999</v>
      </c>
      <c r="Q28" s="384">
        <v>2.1000000000000001E-2</v>
      </c>
      <c r="R28" s="384">
        <v>1E-3</v>
      </c>
      <c r="S28" s="384">
        <v>1E-3</v>
      </c>
      <c r="T28" s="396"/>
    </row>
    <row r="29" spans="1:20">
      <c r="A29" s="828"/>
      <c r="B29" s="643" t="s">
        <v>64</v>
      </c>
      <c r="C29" s="393">
        <v>206</v>
      </c>
      <c r="D29" s="383">
        <v>171</v>
      </c>
      <c r="E29" s="383">
        <v>28</v>
      </c>
      <c r="F29" s="383">
        <v>6</v>
      </c>
      <c r="G29" s="394"/>
      <c r="H29" s="383">
        <v>1</v>
      </c>
      <c r="I29" s="391">
        <v>1</v>
      </c>
      <c r="J29" s="391">
        <v>0.83</v>
      </c>
      <c r="K29" s="391">
        <v>0.13600000000000001</v>
      </c>
      <c r="L29" s="391">
        <v>2.9000000000000001E-2</v>
      </c>
      <c r="M29" s="395"/>
      <c r="N29" s="391">
        <v>5.0000000000000001E-3</v>
      </c>
      <c r="O29" s="384">
        <v>0.24099999999999999</v>
      </c>
      <c r="P29" s="384">
        <v>0.2</v>
      </c>
      <c r="Q29" s="384">
        <v>3.3000000000000002E-2</v>
      </c>
      <c r="R29" s="384">
        <v>7.0000000000000001E-3</v>
      </c>
      <c r="S29" s="396"/>
      <c r="T29" s="384">
        <v>1E-3</v>
      </c>
    </row>
    <row r="30" spans="1:20">
      <c r="A30" s="828"/>
      <c r="B30" s="643" t="s">
        <v>65</v>
      </c>
      <c r="C30" s="393">
        <v>99</v>
      </c>
      <c r="D30" s="383">
        <v>85</v>
      </c>
      <c r="E30" s="383">
        <v>9</v>
      </c>
      <c r="F30" s="383">
        <v>2</v>
      </c>
      <c r="G30" s="383">
        <v>2</v>
      </c>
      <c r="H30" s="383">
        <v>1</v>
      </c>
      <c r="I30" s="391">
        <v>1</v>
      </c>
      <c r="J30" s="391">
        <v>0.85899999999999999</v>
      </c>
      <c r="K30" s="391">
        <v>9.0999999999999998E-2</v>
      </c>
      <c r="L30" s="391">
        <v>0.02</v>
      </c>
      <c r="M30" s="391">
        <v>0.02</v>
      </c>
      <c r="N30" s="391">
        <v>0.01</v>
      </c>
      <c r="O30" s="384">
        <v>0.23</v>
      </c>
      <c r="P30" s="384">
        <v>0.19700000000000001</v>
      </c>
      <c r="Q30" s="384">
        <v>2.1000000000000001E-2</v>
      </c>
      <c r="R30" s="384">
        <v>5.0000000000000001E-3</v>
      </c>
      <c r="S30" s="384">
        <v>5.0000000000000001E-3</v>
      </c>
      <c r="T30" s="384">
        <v>2E-3</v>
      </c>
    </row>
    <row r="31" spans="1:20">
      <c r="A31" s="828"/>
      <c r="B31" s="643" t="s">
        <v>66</v>
      </c>
      <c r="C31" s="393">
        <v>5</v>
      </c>
      <c r="D31" s="383">
        <v>5</v>
      </c>
      <c r="E31" s="394"/>
      <c r="F31" s="394"/>
      <c r="G31" s="394"/>
      <c r="H31" s="394"/>
      <c r="I31" s="391">
        <v>1</v>
      </c>
      <c r="J31" s="391">
        <v>1</v>
      </c>
      <c r="K31" s="395"/>
      <c r="L31" s="395"/>
      <c r="M31" s="395"/>
      <c r="N31" s="395"/>
      <c r="O31" s="384">
        <v>8.8999999999999996E-2</v>
      </c>
      <c r="P31" s="384">
        <v>8.8999999999999996E-2</v>
      </c>
      <c r="Q31" s="396"/>
      <c r="R31" s="396"/>
      <c r="S31" s="396"/>
      <c r="T31" s="396"/>
    </row>
  </sheetData>
  <mergeCells count="6">
    <mergeCell ref="O3:T3"/>
    <mergeCell ref="A5:A13"/>
    <mergeCell ref="A14:A22"/>
    <mergeCell ref="A23:A31"/>
    <mergeCell ref="C3:H3"/>
    <mergeCell ref="I3:N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27" orientation="portrait" useFirstPageNumber="1" r:id="rId1"/>
  <headerFooter alignWithMargins="0">
    <oddFooter>&amp;C&amp;"Arial,Negrito"-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B22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15.7109375" style="73" customWidth="1"/>
    <col min="2" max="2" width="12.7109375" style="73" customWidth="1"/>
    <col min="3" max="8" width="15.7109375" style="73" customWidth="1"/>
    <col min="9" max="43" width="15.7109375" style="74" customWidth="1"/>
    <col min="44" max="16384" width="9.140625" style="74"/>
  </cols>
  <sheetData>
    <row r="1" spans="1:28" s="511" customFormat="1" ht="15.75">
      <c r="A1" s="509" t="s">
        <v>839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</row>
    <row r="2" spans="1:28" s="39" customFormat="1"/>
    <row r="3" spans="1:28" s="39" customFormat="1">
      <c r="A3" s="153"/>
      <c r="B3" s="382"/>
      <c r="C3" s="826" t="s">
        <v>577</v>
      </c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  <c r="P3" s="827" t="s">
        <v>590</v>
      </c>
      <c r="Q3" s="827"/>
      <c r="R3" s="827"/>
      <c r="S3" s="827"/>
      <c r="T3" s="827"/>
      <c r="U3" s="827"/>
      <c r="V3" s="827"/>
      <c r="W3" s="827"/>
      <c r="X3" s="827"/>
      <c r="Y3" s="827"/>
      <c r="Z3" s="827"/>
      <c r="AA3" s="827"/>
      <c r="AB3" s="827"/>
    </row>
    <row r="4" spans="1:28" s="39" customFormat="1">
      <c r="A4" s="389"/>
      <c r="B4" s="390"/>
      <c r="C4" s="645" t="s">
        <v>7</v>
      </c>
      <c r="D4" s="645" t="s">
        <v>578</v>
      </c>
      <c r="E4" s="408" t="s">
        <v>579</v>
      </c>
      <c r="F4" s="408" t="s">
        <v>580</v>
      </c>
      <c r="G4" s="645" t="s">
        <v>581</v>
      </c>
      <c r="H4" s="645" t="s">
        <v>582</v>
      </c>
      <c r="I4" s="645" t="s">
        <v>583</v>
      </c>
      <c r="J4" s="408" t="s">
        <v>584</v>
      </c>
      <c r="K4" s="412" t="s">
        <v>585</v>
      </c>
      <c r="L4" s="408" t="s">
        <v>586</v>
      </c>
      <c r="M4" s="408" t="s">
        <v>587</v>
      </c>
      <c r="N4" s="408" t="s">
        <v>588</v>
      </c>
      <c r="O4" s="408" t="s">
        <v>589</v>
      </c>
      <c r="P4" s="642" t="s">
        <v>7</v>
      </c>
      <c r="Q4" s="642" t="s">
        <v>578</v>
      </c>
      <c r="R4" s="600" t="s">
        <v>579</v>
      </c>
      <c r="S4" s="600" t="s">
        <v>580</v>
      </c>
      <c r="T4" s="642" t="s">
        <v>581</v>
      </c>
      <c r="U4" s="642" t="s">
        <v>582</v>
      </c>
      <c r="V4" s="642" t="s">
        <v>583</v>
      </c>
      <c r="W4" s="600" t="s">
        <v>584</v>
      </c>
      <c r="X4" s="601" t="s">
        <v>585</v>
      </c>
      <c r="Y4" s="600" t="s">
        <v>586</v>
      </c>
      <c r="Z4" s="600" t="s">
        <v>587</v>
      </c>
      <c r="AA4" s="600" t="s">
        <v>588</v>
      </c>
      <c r="AB4" s="600" t="s">
        <v>589</v>
      </c>
    </row>
    <row r="5" spans="1:28" s="39" customFormat="1">
      <c r="A5" s="830">
        <v>1999</v>
      </c>
      <c r="B5" s="646" t="s">
        <v>59</v>
      </c>
      <c r="C5" s="403">
        <v>34</v>
      </c>
      <c r="D5" s="403">
        <v>5</v>
      </c>
      <c r="E5" s="409">
        <v>3</v>
      </c>
      <c r="F5" s="409">
        <v>2</v>
      </c>
      <c r="G5" s="403">
        <v>10</v>
      </c>
      <c r="H5" s="403">
        <v>17</v>
      </c>
      <c r="I5" s="403">
        <v>2</v>
      </c>
      <c r="J5" s="409">
        <v>2</v>
      </c>
      <c r="K5" s="410"/>
      <c r="L5" s="410"/>
      <c r="M5" s="410"/>
      <c r="N5" s="410"/>
      <c r="O5" s="410"/>
      <c r="P5" s="405">
        <v>1</v>
      </c>
      <c r="Q5" s="405">
        <v>0.14699999999999999</v>
      </c>
      <c r="R5" s="413">
        <v>8.7999999999999995E-2</v>
      </c>
      <c r="S5" s="413">
        <v>5.8999999999999997E-2</v>
      </c>
      <c r="T5" s="405">
        <v>0.29399999999999998</v>
      </c>
      <c r="U5" s="405">
        <v>0.5</v>
      </c>
      <c r="V5" s="405">
        <v>5.8999999999999997E-2</v>
      </c>
      <c r="W5" s="413">
        <v>5.8999999999999997E-2</v>
      </c>
      <c r="X5" s="413">
        <v>0</v>
      </c>
      <c r="Y5" s="413">
        <v>0</v>
      </c>
      <c r="Z5" s="413">
        <v>0</v>
      </c>
      <c r="AA5" s="413">
        <v>0</v>
      </c>
      <c r="AB5" s="413">
        <v>0</v>
      </c>
    </row>
    <row r="6" spans="1:28" s="39" customFormat="1">
      <c r="A6" s="830"/>
      <c r="B6" s="646" t="s">
        <v>17</v>
      </c>
      <c r="C6" s="406">
        <v>1075</v>
      </c>
      <c r="D6" s="403">
        <v>33</v>
      </c>
      <c r="E6" s="409">
        <v>19</v>
      </c>
      <c r="F6" s="409">
        <v>14</v>
      </c>
      <c r="G6" s="403">
        <v>86</v>
      </c>
      <c r="H6" s="403">
        <v>835</v>
      </c>
      <c r="I6" s="403">
        <v>121</v>
      </c>
      <c r="J6" s="409">
        <v>111</v>
      </c>
      <c r="K6" s="409">
        <v>10</v>
      </c>
      <c r="L6" s="410"/>
      <c r="M6" s="410"/>
      <c r="N6" s="410"/>
      <c r="O6" s="410"/>
      <c r="P6" s="405">
        <v>1</v>
      </c>
      <c r="Q6" s="405">
        <v>3.1E-2</v>
      </c>
      <c r="R6" s="413">
        <v>1.7999999999999999E-2</v>
      </c>
      <c r="S6" s="413">
        <v>1.2999999999999999E-2</v>
      </c>
      <c r="T6" s="405">
        <v>0.08</v>
      </c>
      <c r="U6" s="405">
        <v>0.77700000000000002</v>
      </c>
      <c r="V6" s="405">
        <v>0.113</v>
      </c>
      <c r="W6" s="413">
        <v>0.10299999999999999</v>
      </c>
      <c r="X6" s="413">
        <v>8.9999999999999993E-3</v>
      </c>
      <c r="Y6" s="413">
        <v>0</v>
      </c>
      <c r="Z6" s="413">
        <v>0</v>
      </c>
      <c r="AA6" s="413">
        <v>0</v>
      </c>
      <c r="AB6" s="413">
        <v>0</v>
      </c>
    </row>
    <row r="7" spans="1:28" s="39" customFormat="1">
      <c r="A7" s="830"/>
      <c r="B7" s="646" t="s">
        <v>60</v>
      </c>
      <c r="C7" s="403">
        <v>813</v>
      </c>
      <c r="D7" s="403">
        <v>58</v>
      </c>
      <c r="E7" s="409">
        <v>39</v>
      </c>
      <c r="F7" s="409">
        <v>19</v>
      </c>
      <c r="G7" s="403">
        <v>187</v>
      </c>
      <c r="H7" s="403">
        <v>522</v>
      </c>
      <c r="I7" s="403">
        <v>46</v>
      </c>
      <c r="J7" s="409">
        <v>40</v>
      </c>
      <c r="K7" s="409">
        <v>6</v>
      </c>
      <c r="L7" s="410"/>
      <c r="M7" s="410"/>
      <c r="N7" s="410"/>
      <c r="O7" s="410"/>
      <c r="P7" s="405">
        <v>1</v>
      </c>
      <c r="Q7" s="405">
        <v>7.0999999999999994E-2</v>
      </c>
      <c r="R7" s="413">
        <v>4.8000000000000001E-2</v>
      </c>
      <c r="S7" s="413">
        <v>2.3E-2</v>
      </c>
      <c r="T7" s="405">
        <v>0.23</v>
      </c>
      <c r="U7" s="405">
        <v>0.64200000000000002</v>
      </c>
      <c r="V7" s="405">
        <v>5.7000000000000002E-2</v>
      </c>
      <c r="W7" s="413">
        <v>4.9000000000000002E-2</v>
      </c>
      <c r="X7" s="413">
        <v>7.0000000000000001E-3</v>
      </c>
      <c r="Y7" s="413">
        <v>0</v>
      </c>
      <c r="Z7" s="413">
        <v>0</v>
      </c>
      <c r="AA7" s="413">
        <v>0</v>
      </c>
      <c r="AB7" s="413">
        <v>0</v>
      </c>
    </row>
    <row r="8" spans="1:28" s="39" customFormat="1">
      <c r="A8" s="830"/>
      <c r="B8" s="646" t="s">
        <v>61</v>
      </c>
      <c r="C8" s="403">
        <v>81</v>
      </c>
      <c r="D8" s="403">
        <v>7</v>
      </c>
      <c r="E8" s="409">
        <v>3</v>
      </c>
      <c r="F8" s="409">
        <v>4</v>
      </c>
      <c r="G8" s="403">
        <v>19</v>
      </c>
      <c r="H8" s="403">
        <v>51</v>
      </c>
      <c r="I8" s="403">
        <v>4</v>
      </c>
      <c r="J8" s="409">
        <v>4</v>
      </c>
      <c r="K8" s="410"/>
      <c r="L8" s="410"/>
      <c r="M8" s="410"/>
      <c r="N8" s="410"/>
      <c r="O8" s="410"/>
      <c r="P8" s="405">
        <v>1</v>
      </c>
      <c r="Q8" s="405">
        <v>8.5999999999999993E-2</v>
      </c>
      <c r="R8" s="413">
        <v>3.6999999999999998E-2</v>
      </c>
      <c r="S8" s="413">
        <v>4.9000000000000002E-2</v>
      </c>
      <c r="T8" s="405">
        <v>0.23499999999999999</v>
      </c>
      <c r="U8" s="405">
        <v>0.63</v>
      </c>
      <c r="V8" s="405">
        <v>4.9000000000000002E-2</v>
      </c>
      <c r="W8" s="413">
        <v>4.9000000000000002E-2</v>
      </c>
      <c r="X8" s="413">
        <v>0</v>
      </c>
      <c r="Y8" s="413">
        <v>0</v>
      </c>
      <c r="Z8" s="413">
        <v>0</v>
      </c>
      <c r="AA8" s="413">
        <v>0</v>
      </c>
      <c r="AB8" s="413">
        <v>0</v>
      </c>
    </row>
    <row r="9" spans="1:28" s="39" customFormat="1">
      <c r="A9" s="830"/>
      <c r="B9" s="646" t="s">
        <v>62</v>
      </c>
      <c r="C9" s="403">
        <v>165</v>
      </c>
      <c r="D9" s="403">
        <v>7</v>
      </c>
      <c r="E9" s="409">
        <v>1</v>
      </c>
      <c r="F9" s="409">
        <v>6</v>
      </c>
      <c r="G9" s="403">
        <v>34</v>
      </c>
      <c r="H9" s="403">
        <v>108</v>
      </c>
      <c r="I9" s="403">
        <v>16</v>
      </c>
      <c r="J9" s="409">
        <v>13</v>
      </c>
      <c r="K9" s="409">
        <v>3</v>
      </c>
      <c r="L9" s="410"/>
      <c r="M9" s="410"/>
      <c r="N9" s="410"/>
      <c r="O9" s="410"/>
      <c r="P9" s="405">
        <v>1</v>
      </c>
      <c r="Q9" s="405">
        <v>4.2000000000000003E-2</v>
      </c>
      <c r="R9" s="413">
        <v>6.0000000000000001E-3</v>
      </c>
      <c r="S9" s="413">
        <v>3.5999999999999997E-2</v>
      </c>
      <c r="T9" s="405">
        <v>0.20599999999999999</v>
      </c>
      <c r="U9" s="405">
        <v>0.65500000000000003</v>
      </c>
      <c r="V9" s="405">
        <v>9.7000000000000003E-2</v>
      </c>
      <c r="W9" s="413">
        <v>7.9000000000000001E-2</v>
      </c>
      <c r="X9" s="413">
        <v>1.7999999999999999E-2</v>
      </c>
      <c r="Y9" s="413">
        <v>0</v>
      </c>
      <c r="Z9" s="413">
        <v>0</v>
      </c>
      <c r="AA9" s="413">
        <v>0</v>
      </c>
      <c r="AB9" s="413">
        <v>0</v>
      </c>
    </row>
    <row r="10" spans="1:28" s="39" customFormat="1">
      <c r="A10" s="830"/>
      <c r="B10" s="646" t="s">
        <v>63</v>
      </c>
      <c r="C10" s="403">
        <v>185</v>
      </c>
      <c r="D10" s="403">
        <v>11</v>
      </c>
      <c r="E10" s="409">
        <v>5</v>
      </c>
      <c r="F10" s="409">
        <v>6</v>
      </c>
      <c r="G10" s="403">
        <v>89</v>
      </c>
      <c r="H10" s="403">
        <v>79</v>
      </c>
      <c r="I10" s="403">
        <v>6</v>
      </c>
      <c r="J10" s="409">
        <v>5</v>
      </c>
      <c r="K10" s="409">
        <v>1</v>
      </c>
      <c r="L10" s="410"/>
      <c r="M10" s="410"/>
      <c r="N10" s="410"/>
      <c r="O10" s="410"/>
      <c r="P10" s="405">
        <v>1</v>
      </c>
      <c r="Q10" s="405">
        <v>5.8999999999999997E-2</v>
      </c>
      <c r="R10" s="413">
        <v>2.7E-2</v>
      </c>
      <c r="S10" s="413">
        <v>3.2000000000000001E-2</v>
      </c>
      <c r="T10" s="405">
        <v>0.48099999999999998</v>
      </c>
      <c r="U10" s="405">
        <v>0.42699999999999999</v>
      </c>
      <c r="V10" s="405">
        <v>3.2000000000000001E-2</v>
      </c>
      <c r="W10" s="413">
        <v>2.7E-2</v>
      </c>
      <c r="X10" s="413">
        <v>5.0000000000000001E-3</v>
      </c>
      <c r="Y10" s="413">
        <v>0</v>
      </c>
      <c r="Z10" s="413">
        <v>0</v>
      </c>
      <c r="AA10" s="413">
        <v>0</v>
      </c>
      <c r="AB10" s="413">
        <v>0</v>
      </c>
    </row>
    <row r="11" spans="1:28" s="39" customFormat="1">
      <c r="A11" s="830"/>
      <c r="B11" s="646" t="s">
        <v>64</v>
      </c>
      <c r="C11" s="403">
        <v>211</v>
      </c>
      <c r="D11" s="403">
        <v>21</v>
      </c>
      <c r="E11" s="409">
        <v>4</v>
      </c>
      <c r="F11" s="409">
        <v>17</v>
      </c>
      <c r="G11" s="403">
        <v>114</v>
      </c>
      <c r="H11" s="403">
        <v>60</v>
      </c>
      <c r="I11" s="403">
        <v>16</v>
      </c>
      <c r="J11" s="409">
        <v>9</v>
      </c>
      <c r="K11" s="409">
        <v>7</v>
      </c>
      <c r="L11" s="410"/>
      <c r="M11" s="410"/>
      <c r="N11" s="410"/>
      <c r="O11" s="410"/>
      <c r="P11" s="405">
        <v>1</v>
      </c>
      <c r="Q11" s="405">
        <v>0.1</v>
      </c>
      <c r="R11" s="413">
        <v>1.9E-2</v>
      </c>
      <c r="S11" s="413">
        <v>8.1000000000000003E-2</v>
      </c>
      <c r="T11" s="405">
        <v>0.54</v>
      </c>
      <c r="U11" s="405">
        <v>0.28399999999999997</v>
      </c>
      <c r="V11" s="405">
        <v>7.5999999999999998E-2</v>
      </c>
      <c r="W11" s="413">
        <v>4.2999999999999997E-2</v>
      </c>
      <c r="X11" s="413">
        <v>3.3000000000000002E-2</v>
      </c>
      <c r="Y11" s="413">
        <v>0</v>
      </c>
      <c r="Z11" s="413">
        <v>0</v>
      </c>
      <c r="AA11" s="413">
        <v>0</v>
      </c>
      <c r="AB11" s="413">
        <v>0</v>
      </c>
    </row>
    <row r="12" spans="1:28" s="39" customFormat="1">
      <c r="A12" s="830"/>
      <c r="B12" s="646" t="s">
        <v>65</v>
      </c>
      <c r="C12" s="403">
        <v>66</v>
      </c>
      <c r="D12" s="403">
        <v>33</v>
      </c>
      <c r="E12" s="409">
        <v>9</v>
      </c>
      <c r="F12" s="409">
        <v>24</v>
      </c>
      <c r="G12" s="403">
        <v>25</v>
      </c>
      <c r="H12" s="403">
        <v>5</v>
      </c>
      <c r="I12" s="403">
        <v>3</v>
      </c>
      <c r="J12" s="409">
        <v>3</v>
      </c>
      <c r="K12" s="410"/>
      <c r="L12" s="410"/>
      <c r="M12" s="410"/>
      <c r="N12" s="410"/>
      <c r="O12" s="410"/>
      <c r="P12" s="405">
        <v>1</v>
      </c>
      <c r="Q12" s="405">
        <v>0.5</v>
      </c>
      <c r="R12" s="413">
        <v>0.13600000000000001</v>
      </c>
      <c r="S12" s="413">
        <v>0.36399999999999999</v>
      </c>
      <c r="T12" s="405">
        <v>0.379</v>
      </c>
      <c r="U12" s="405">
        <v>7.5999999999999998E-2</v>
      </c>
      <c r="V12" s="405">
        <v>4.4999999999999998E-2</v>
      </c>
      <c r="W12" s="413">
        <v>4.4999999999999998E-2</v>
      </c>
      <c r="X12" s="413">
        <v>0</v>
      </c>
      <c r="Y12" s="413">
        <v>0</v>
      </c>
      <c r="Z12" s="413">
        <v>0</v>
      </c>
      <c r="AA12" s="413">
        <v>0</v>
      </c>
      <c r="AB12" s="413">
        <v>0</v>
      </c>
    </row>
    <row r="13" spans="1:28" s="39" customFormat="1">
      <c r="A13" s="830"/>
      <c r="B13" s="646" t="s">
        <v>66</v>
      </c>
      <c r="C13" s="403"/>
      <c r="D13" s="403"/>
      <c r="E13" s="410"/>
      <c r="F13" s="410"/>
      <c r="G13" s="404"/>
      <c r="H13" s="404"/>
      <c r="I13" s="403">
        <v>0</v>
      </c>
      <c r="J13" s="410"/>
      <c r="K13" s="410"/>
      <c r="L13" s="410"/>
      <c r="M13" s="410"/>
      <c r="N13" s="410"/>
      <c r="O13" s="410"/>
      <c r="P13" s="407"/>
      <c r="Q13" s="407"/>
      <c r="R13" s="414"/>
      <c r="S13" s="414"/>
      <c r="T13" s="407"/>
      <c r="U13" s="407"/>
      <c r="V13" s="407"/>
      <c r="W13" s="414"/>
      <c r="X13" s="414"/>
      <c r="Y13" s="414"/>
      <c r="Z13" s="414"/>
      <c r="AA13" s="414"/>
      <c r="AB13" s="414"/>
    </row>
    <row r="14" spans="1:28" s="39" customFormat="1">
      <c r="A14" s="829">
        <v>2009</v>
      </c>
      <c r="B14" s="644" t="s">
        <v>59</v>
      </c>
      <c r="C14" s="386">
        <v>47</v>
      </c>
      <c r="D14" s="386">
        <v>9</v>
      </c>
      <c r="E14" s="411">
        <v>5</v>
      </c>
      <c r="F14" s="411">
        <v>4</v>
      </c>
      <c r="G14" s="386">
        <v>6</v>
      </c>
      <c r="H14" s="386">
        <v>22</v>
      </c>
      <c r="I14" s="386">
        <v>10</v>
      </c>
      <c r="J14" s="411">
        <v>8</v>
      </c>
      <c r="K14" s="411">
        <v>2</v>
      </c>
      <c r="L14" s="411">
        <v>1</v>
      </c>
      <c r="M14" s="411">
        <v>0</v>
      </c>
      <c r="N14" s="411">
        <v>0</v>
      </c>
      <c r="O14" s="411">
        <v>1</v>
      </c>
      <c r="P14" s="392">
        <v>1</v>
      </c>
      <c r="Q14" s="392">
        <v>0.191</v>
      </c>
      <c r="R14" s="415">
        <v>0.106</v>
      </c>
      <c r="S14" s="415">
        <v>8.5000000000000006E-2</v>
      </c>
      <c r="T14" s="392">
        <v>0.128</v>
      </c>
      <c r="U14" s="392">
        <v>0.46800000000000003</v>
      </c>
      <c r="V14" s="392">
        <v>0.21299999999999999</v>
      </c>
      <c r="W14" s="415">
        <v>0.17</v>
      </c>
      <c r="X14" s="415">
        <v>4.2999999999999997E-2</v>
      </c>
      <c r="Y14" s="415">
        <v>2.1000000000000001E-2</v>
      </c>
      <c r="Z14" s="415">
        <v>0</v>
      </c>
      <c r="AA14" s="415">
        <v>0</v>
      </c>
      <c r="AB14" s="415">
        <v>2.1000000000000001E-2</v>
      </c>
    </row>
    <row r="15" spans="1:28" s="39" customFormat="1">
      <c r="A15" s="829"/>
      <c r="B15" s="644" t="s">
        <v>17</v>
      </c>
      <c r="C15" s="388">
        <v>1643</v>
      </c>
      <c r="D15" s="386">
        <v>76</v>
      </c>
      <c r="E15" s="411">
        <v>36</v>
      </c>
      <c r="F15" s="411">
        <v>40</v>
      </c>
      <c r="G15" s="386">
        <v>146</v>
      </c>
      <c r="H15" s="386">
        <v>905</v>
      </c>
      <c r="I15" s="386">
        <v>516</v>
      </c>
      <c r="J15" s="411">
        <v>431</v>
      </c>
      <c r="K15" s="411">
        <v>85</v>
      </c>
      <c r="L15" s="411">
        <v>67</v>
      </c>
      <c r="M15" s="411">
        <v>9</v>
      </c>
      <c r="N15" s="411">
        <v>7</v>
      </c>
      <c r="O15" s="411">
        <v>2</v>
      </c>
      <c r="P15" s="392">
        <v>1</v>
      </c>
      <c r="Q15" s="392">
        <v>4.5999999999999999E-2</v>
      </c>
      <c r="R15" s="415">
        <v>2.1999999999999999E-2</v>
      </c>
      <c r="S15" s="415">
        <v>2.4E-2</v>
      </c>
      <c r="T15" s="392">
        <v>8.8999999999999996E-2</v>
      </c>
      <c r="U15" s="392">
        <v>0.55100000000000005</v>
      </c>
      <c r="V15" s="392">
        <v>0.314</v>
      </c>
      <c r="W15" s="415">
        <v>0.26200000000000001</v>
      </c>
      <c r="X15" s="415">
        <v>5.1999999999999998E-2</v>
      </c>
      <c r="Y15" s="415">
        <v>4.1000000000000002E-2</v>
      </c>
      <c r="Z15" s="415">
        <v>5.0000000000000001E-3</v>
      </c>
      <c r="AA15" s="415">
        <v>4.0000000000000001E-3</v>
      </c>
      <c r="AB15" s="415">
        <v>1E-3</v>
      </c>
    </row>
    <row r="16" spans="1:28" s="39" customFormat="1">
      <c r="A16" s="829"/>
      <c r="B16" s="644" t="s">
        <v>60</v>
      </c>
      <c r="C16" s="386">
        <v>993</v>
      </c>
      <c r="D16" s="386">
        <v>46</v>
      </c>
      <c r="E16" s="411">
        <v>17</v>
      </c>
      <c r="F16" s="411">
        <v>29</v>
      </c>
      <c r="G16" s="386">
        <v>161</v>
      </c>
      <c r="H16" s="386">
        <v>627</v>
      </c>
      <c r="I16" s="386">
        <v>159</v>
      </c>
      <c r="J16" s="411">
        <v>144</v>
      </c>
      <c r="K16" s="411">
        <v>15</v>
      </c>
      <c r="L16" s="411">
        <v>11</v>
      </c>
      <c r="M16" s="411">
        <v>1</v>
      </c>
      <c r="N16" s="411">
        <v>1</v>
      </c>
      <c r="O16" s="411">
        <v>2</v>
      </c>
      <c r="P16" s="392">
        <v>1</v>
      </c>
      <c r="Q16" s="392">
        <v>4.5999999999999999E-2</v>
      </c>
      <c r="R16" s="415">
        <v>1.7000000000000001E-2</v>
      </c>
      <c r="S16" s="415">
        <v>2.9000000000000001E-2</v>
      </c>
      <c r="T16" s="392">
        <v>0.16200000000000001</v>
      </c>
      <c r="U16" s="392">
        <v>0.63100000000000001</v>
      </c>
      <c r="V16" s="392">
        <v>0.16</v>
      </c>
      <c r="W16" s="415">
        <v>0.14499999999999999</v>
      </c>
      <c r="X16" s="415">
        <v>1.4999999999999999E-2</v>
      </c>
      <c r="Y16" s="415">
        <v>1.0999999999999999E-2</v>
      </c>
      <c r="Z16" s="415">
        <v>1E-3</v>
      </c>
      <c r="AA16" s="415">
        <v>1E-3</v>
      </c>
      <c r="AB16" s="415">
        <v>2E-3</v>
      </c>
    </row>
    <row r="17" spans="1:28" s="39" customFormat="1">
      <c r="A17" s="829"/>
      <c r="B17" s="644" t="s">
        <v>61</v>
      </c>
      <c r="C17" s="386">
        <v>112</v>
      </c>
      <c r="D17" s="386">
        <v>15</v>
      </c>
      <c r="E17" s="411">
        <v>3</v>
      </c>
      <c r="F17" s="411">
        <v>12</v>
      </c>
      <c r="G17" s="386">
        <v>11</v>
      </c>
      <c r="H17" s="386">
        <v>61</v>
      </c>
      <c r="I17" s="386">
        <v>25</v>
      </c>
      <c r="J17" s="411">
        <v>24</v>
      </c>
      <c r="K17" s="411">
        <v>1</v>
      </c>
      <c r="L17" s="411">
        <v>1</v>
      </c>
      <c r="M17" s="411">
        <v>0</v>
      </c>
      <c r="N17" s="411">
        <v>0</v>
      </c>
      <c r="O17" s="411">
        <v>0</v>
      </c>
      <c r="P17" s="392">
        <v>1</v>
      </c>
      <c r="Q17" s="392">
        <v>0.13400000000000001</v>
      </c>
      <c r="R17" s="415">
        <v>2.7E-2</v>
      </c>
      <c r="S17" s="415">
        <v>0.107</v>
      </c>
      <c r="T17" s="392">
        <v>9.8000000000000004E-2</v>
      </c>
      <c r="U17" s="392">
        <v>0.54500000000000004</v>
      </c>
      <c r="V17" s="392">
        <v>0.223</v>
      </c>
      <c r="W17" s="415">
        <v>0.214</v>
      </c>
      <c r="X17" s="415">
        <v>8.9999999999999993E-3</v>
      </c>
      <c r="Y17" s="415">
        <v>8.9999999999999993E-3</v>
      </c>
      <c r="Z17" s="415">
        <v>0</v>
      </c>
      <c r="AA17" s="415">
        <v>0</v>
      </c>
      <c r="AB17" s="415">
        <v>0</v>
      </c>
    </row>
    <row r="18" spans="1:28" s="39" customFormat="1">
      <c r="A18" s="829"/>
      <c r="B18" s="644" t="s">
        <v>62</v>
      </c>
      <c r="C18" s="386">
        <v>304</v>
      </c>
      <c r="D18" s="386">
        <v>21</v>
      </c>
      <c r="E18" s="411">
        <v>10</v>
      </c>
      <c r="F18" s="411">
        <v>11</v>
      </c>
      <c r="G18" s="386">
        <v>42</v>
      </c>
      <c r="H18" s="386">
        <v>170</v>
      </c>
      <c r="I18" s="386">
        <v>71</v>
      </c>
      <c r="J18" s="411">
        <v>59</v>
      </c>
      <c r="K18" s="411">
        <v>12</v>
      </c>
      <c r="L18" s="411">
        <v>8</v>
      </c>
      <c r="M18" s="411">
        <v>1</v>
      </c>
      <c r="N18" s="411">
        <v>0</v>
      </c>
      <c r="O18" s="411">
        <v>3</v>
      </c>
      <c r="P18" s="392">
        <v>1</v>
      </c>
      <c r="Q18" s="392">
        <v>6.9000000000000006E-2</v>
      </c>
      <c r="R18" s="415">
        <v>3.3000000000000002E-2</v>
      </c>
      <c r="S18" s="415">
        <v>3.5999999999999997E-2</v>
      </c>
      <c r="T18" s="392">
        <v>0.13800000000000001</v>
      </c>
      <c r="U18" s="392">
        <v>0.55900000000000005</v>
      </c>
      <c r="V18" s="392">
        <v>0.23400000000000001</v>
      </c>
      <c r="W18" s="415">
        <v>0.19400000000000001</v>
      </c>
      <c r="X18" s="415">
        <v>3.9E-2</v>
      </c>
      <c r="Y18" s="415">
        <v>2.5999999999999999E-2</v>
      </c>
      <c r="Z18" s="415">
        <v>3.0000000000000001E-3</v>
      </c>
      <c r="AA18" s="415">
        <v>0</v>
      </c>
      <c r="AB18" s="415">
        <v>0.01</v>
      </c>
    </row>
    <row r="19" spans="1:28" s="39" customFormat="1">
      <c r="A19" s="829"/>
      <c r="B19" s="644" t="s">
        <v>63</v>
      </c>
      <c r="C19" s="386">
        <v>269</v>
      </c>
      <c r="D19" s="386">
        <v>19</v>
      </c>
      <c r="E19" s="411">
        <v>4</v>
      </c>
      <c r="F19" s="411">
        <v>15</v>
      </c>
      <c r="G19" s="386">
        <v>77</v>
      </c>
      <c r="H19" s="386">
        <v>131</v>
      </c>
      <c r="I19" s="386">
        <v>42</v>
      </c>
      <c r="J19" s="411">
        <v>33</v>
      </c>
      <c r="K19" s="411">
        <v>9</v>
      </c>
      <c r="L19" s="411">
        <v>6</v>
      </c>
      <c r="M19" s="411">
        <v>1</v>
      </c>
      <c r="N19" s="411">
        <v>2</v>
      </c>
      <c r="O19" s="411">
        <v>0</v>
      </c>
      <c r="P19" s="392">
        <v>1</v>
      </c>
      <c r="Q19" s="392">
        <v>7.0999999999999994E-2</v>
      </c>
      <c r="R19" s="415">
        <v>1.4999999999999999E-2</v>
      </c>
      <c r="S19" s="415">
        <v>5.6000000000000001E-2</v>
      </c>
      <c r="T19" s="392">
        <v>0.28599999999999998</v>
      </c>
      <c r="U19" s="392">
        <v>0.48699999999999999</v>
      </c>
      <c r="V19" s="392">
        <v>0.156</v>
      </c>
      <c r="W19" s="415">
        <v>0.123</v>
      </c>
      <c r="X19" s="415">
        <v>3.3000000000000002E-2</v>
      </c>
      <c r="Y19" s="415">
        <v>2.1999999999999999E-2</v>
      </c>
      <c r="Z19" s="415">
        <v>4.0000000000000001E-3</v>
      </c>
      <c r="AA19" s="415">
        <v>7.0000000000000001E-3</v>
      </c>
      <c r="AB19" s="415">
        <v>0</v>
      </c>
    </row>
    <row r="20" spans="1:28" s="39" customFormat="1">
      <c r="A20" s="829"/>
      <c r="B20" s="644" t="s">
        <v>64</v>
      </c>
      <c r="C20" s="386">
        <v>252</v>
      </c>
      <c r="D20" s="386">
        <v>22</v>
      </c>
      <c r="E20" s="411">
        <v>5</v>
      </c>
      <c r="F20" s="411">
        <v>17</v>
      </c>
      <c r="G20" s="386">
        <v>92</v>
      </c>
      <c r="H20" s="386">
        <v>99</v>
      </c>
      <c r="I20" s="386">
        <v>39</v>
      </c>
      <c r="J20" s="411">
        <v>32</v>
      </c>
      <c r="K20" s="411">
        <v>7</v>
      </c>
      <c r="L20" s="411">
        <v>1</v>
      </c>
      <c r="M20" s="411">
        <v>4</v>
      </c>
      <c r="N20" s="411">
        <v>1</v>
      </c>
      <c r="O20" s="411">
        <v>1</v>
      </c>
      <c r="P20" s="392">
        <v>1</v>
      </c>
      <c r="Q20" s="392">
        <v>8.6999999999999994E-2</v>
      </c>
      <c r="R20" s="415">
        <v>0.02</v>
      </c>
      <c r="S20" s="415">
        <v>6.7000000000000004E-2</v>
      </c>
      <c r="T20" s="392">
        <v>0.36499999999999999</v>
      </c>
      <c r="U20" s="392">
        <v>0.39300000000000002</v>
      </c>
      <c r="V20" s="392">
        <v>0.155</v>
      </c>
      <c r="W20" s="415">
        <v>0.127</v>
      </c>
      <c r="X20" s="415">
        <v>2.8000000000000001E-2</v>
      </c>
      <c r="Y20" s="415">
        <v>4.0000000000000001E-3</v>
      </c>
      <c r="Z20" s="415">
        <v>1.6E-2</v>
      </c>
      <c r="AA20" s="415">
        <v>4.0000000000000001E-3</v>
      </c>
      <c r="AB20" s="415">
        <v>4.0000000000000001E-3</v>
      </c>
    </row>
    <row r="21" spans="1:28" s="39" customFormat="1">
      <c r="A21" s="829"/>
      <c r="B21" s="644" t="s">
        <v>65</v>
      </c>
      <c r="C21" s="386">
        <v>125</v>
      </c>
      <c r="D21" s="386">
        <v>37</v>
      </c>
      <c r="E21" s="411">
        <v>16</v>
      </c>
      <c r="F21" s="411">
        <v>21</v>
      </c>
      <c r="G21" s="386">
        <v>49</v>
      </c>
      <c r="H21" s="386">
        <v>34</v>
      </c>
      <c r="I21" s="386">
        <v>5</v>
      </c>
      <c r="J21" s="411">
        <v>5</v>
      </c>
      <c r="K21" s="411">
        <v>0</v>
      </c>
      <c r="L21" s="411">
        <v>0</v>
      </c>
      <c r="M21" s="411">
        <v>0</v>
      </c>
      <c r="N21" s="411">
        <v>0</v>
      </c>
      <c r="O21" s="411">
        <v>0</v>
      </c>
      <c r="P21" s="392">
        <v>1</v>
      </c>
      <c r="Q21" s="392">
        <v>0.29599999999999999</v>
      </c>
      <c r="R21" s="415">
        <v>0.128</v>
      </c>
      <c r="S21" s="415">
        <v>0.16800000000000001</v>
      </c>
      <c r="T21" s="392">
        <v>0.39200000000000002</v>
      </c>
      <c r="U21" s="392">
        <v>0.27200000000000002</v>
      </c>
      <c r="V21" s="392">
        <v>0.04</v>
      </c>
      <c r="W21" s="415">
        <v>0.04</v>
      </c>
      <c r="X21" s="415">
        <v>0</v>
      </c>
      <c r="Y21" s="415">
        <v>0</v>
      </c>
      <c r="Z21" s="415">
        <v>0</v>
      </c>
      <c r="AA21" s="415">
        <v>0</v>
      </c>
      <c r="AB21" s="415">
        <v>0</v>
      </c>
    </row>
    <row r="22" spans="1:28" s="39" customFormat="1">
      <c r="A22" s="829"/>
      <c r="B22" s="644" t="s">
        <v>66</v>
      </c>
      <c r="C22" s="386">
        <v>5</v>
      </c>
      <c r="D22" s="386">
        <v>3</v>
      </c>
      <c r="E22" s="411">
        <v>1</v>
      </c>
      <c r="F22" s="411">
        <v>2</v>
      </c>
      <c r="G22" s="386">
        <v>2</v>
      </c>
      <c r="H22" s="386">
        <v>0</v>
      </c>
      <c r="I22" s="386">
        <v>0</v>
      </c>
      <c r="J22" s="411">
        <v>0</v>
      </c>
      <c r="K22" s="411">
        <v>0</v>
      </c>
      <c r="L22" s="411">
        <v>0</v>
      </c>
      <c r="M22" s="411">
        <v>0</v>
      </c>
      <c r="N22" s="411">
        <v>0</v>
      </c>
      <c r="O22" s="411">
        <v>0</v>
      </c>
      <c r="P22" s="392">
        <v>1</v>
      </c>
      <c r="Q22" s="392">
        <v>0.6</v>
      </c>
      <c r="R22" s="415">
        <v>0.2</v>
      </c>
      <c r="S22" s="415">
        <v>0.4</v>
      </c>
      <c r="T22" s="392">
        <v>0.4</v>
      </c>
      <c r="U22" s="392">
        <v>0</v>
      </c>
      <c r="V22" s="392">
        <v>0</v>
      </c>
      <c r="W22" s="415">
        <v>0</v>
      </c>
      <c r="X22" s="415">
        <v>0</v>
      </c>
      <c r="Y22" s="415">
        <v>0</v>
      </c>
      <c r="Z22" s="415">
        <v>0</v>
      </c>
      <c r="AA22" s="415">
        <v>0</v>
      </c>
      <c r="AB22" s="415">
        <v>0</v>
      </c>
    </row>
  </sheetData>
  <mergeCells count="4">
    <mergeCell ref="C3:O3"/>
    <mergeCell ref="P3:AB3"/>
    <mergeCell ref="A5:A13"/>
    <mergeCell ref="A14:A22"/>
  </mergeCells>
  <phoneticPr fontId="5" type="noConversion"/>
  <pageMargins left="0.59055118110236227" right="0.59055118110236227" top="0.59055118110236227" bottom="0.59055118110236227" header="0" footer="0.39370078740157483"/>
  <pageSetup paperSize="9" scale="95" firstPageNumber="231" orientation="portrait" useFirstPageNumber="1" r:id="rId1"/>
  <headerFooter alignWithMargins="0">
    <oddFooter>&amp;C&amp;"Arial,Negrito"-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V13"/>
  <sheetViews>
    <sheetView showGridLines="0" workbookViewId="0"/>
  </sheetViews>
  <sheetFormatPr defaultColWidth="9.140625" defaultRowHeight="12.75"/>
  <cols>
    <col min="1" max="1" width="15.7109375" style="76" customWidth="1"/>
    <col min="2" max="2" width="12.7109375" style="77" customWidth="1"/>
    <col min="3" max="5" width="15.7109375" style="77" customWidth="1"/>
    <col min="6" max="8" width="15.7109375" style="76" customWidth="1"/>
    <col min="9" max="43" width="15.7109375" style="75" customWidth="1"/>
    <col min="44" max="16384" width="9.140625" style="75"/>
  </cols>
  <sheetData>
    <row r="1" spans="1:22" s="511" customFormat="1" ht="15.75">
      <c r="A1" s="509" t="s">
        <v>840</v>
      </c>
      <c r="B1" s="509"/>
      <c r="C1" s="509"/>
      <c r="D1" s="509"/>
      <c r="E1" s="509"/>
      <c r="F1" s="509"/>
      <c r="G1" s="509"/>
      <c r="H1" s="509"/>
      <c r="I1" s="509"/>
      <c r="J1" s="509"/>
      <c r="K1" s="510"/>
    </row>
    <row r="2" spans="1:22" s="39" customFormat="1"/>
    <row r="3" spans="1:22" s="39" customFormat="1">
      <c r="A3" s="153"/>
      <c r="B3" s="382"/>
      <c r="C3" s="827" t="s">
        <v>591</v>
      </c>
      <c r="D3" s="827"/>
      <c r="E3" s="827"/>
      <c r="F3" s="827"/>
      <c r="G3" s="827"/>
      <c r="H3" s="827"/>
      <c r="I3" s="827"/>
      <c r="J3" s="827"/>
      <c r="K3" s="827"/>
      <c r="L3" s="827"/>
      <c r="M3" s="826" t="s">
        <v>592</v>
      </c>
      <c r="N3" s="826"/>
      <c r="O3" s="826"/>
      <c r="P3" s="826"/>
      <c r="Q3" s="826"/>
      <c r="R3" s="826"/>
      <c r="S3" s="826"/>
      <c r="T3" s="826"/>
      <c r="U3" s="826"/>
      <c r="V3" s="826"/>
    </row>
    <row r="4" spans="1:22" s="39" customFormat="1">
      <c r="A4" s="389"/>
      <c r="B4" s="390"/>
      <c r="C4" s="642" t="s">
        <v>7</v>
      </c>
      <c r="D4" s="642" t="s">
        <v>579</v>
      </c>
      <c r="E4" s="642" t="s">
        <v>580</v>
      </c>
      <c r="F4" s="642" t="s">
        <v>581</v>
      </c>
      <c r="G4" s="642" t="s">
        <v>582</v>
      </c>
      <c r="H4" s="642" t="s">
        <v>584</v>
      </c>
      <c r="I4" s="642" t="s">
        <v>586</v>
      </c>
      <c r="J4" s="642" t="s">
        <v>587</v>
      </c>
      <c r="K4" s="642" t="s">
        <v>588</v>
      </c>
      <c r="L4" s="642" t="s">
        <v>589</v>
      </c>
      <c r="M4" s="645" t="s">
        <v>7</v>
      </c>
      <c r="N4" s="645" t="s">
        <v>579</v>
      </c>
      <c r="O4" s="645" t="s">
        <v>580</v>
      </c>
      <c r="P4" s="645" t="s">
        <v>581</v>
      </c>
      <c r="Q4" s="645" t="s">
        <v>582</v>
      </c>
      <c r="R4" s="645" t="s">
        <v>584</v>
      </c>
      <c r="S4" s="645" t="s">
        <v>586</v>
      </c>
      <c r="T4" s="645" t="s">
        <v>587</v>
      </c>
      <c r="U4" s="645" t="s">
        <v>588</v>
      </c>
      <c r="V4" s="645" t="s">
        <v>589</v>
      </c>
    </row>
    <row r="5" spans="1:22" s="39" customFormat="1">
      <c r="A5" s="829">
        <v>2009</v>
      </c>
      <c r="B5" s="644" t="s">
        <v>59</v>
      </c>
      <c r="C5" s="383">
        <v>40</v>
      </c>
      <c r="D5" s="383">
        <v>5</v>
      </c>
      <c r="E5" s="383">
        <v>4</v>
      </c>
      <c r="F5" s="383">
        <v>6</v>
      </c>
      <c r="G5" s="383">
        <v>22</v>
      </c>
      <c r="H5" s="383">
        <v>5</v>
      </c>
      <c r="I5" s="383">
        <v>1</v>
      </c>
      <c r="J5" s="394"/>
      <c r="K5" s="394"/>
      <c r="L5" s="383">
        <v>1</v>
      </c>
      <c r="M5" s="392">
        <v>1</v>
      </c>
      <c r="N5" s="392">
        <v>0.125</v>
      </c>
      <c r="O5" s="392">
        <v>0.1</v>
      </c>
      <c r="P5" s="392">
        <v>0.15</v>
      </c>
      <c r="Q5" s="392">
        <v>0.55000000000000004</v>
      </c>
      <c r="R5" s="392">
        <v>0.125</v>
      </c>
      <c r="S5" s="392">
        <v>2.5000000000000001E-2</v>
      </c>
      <c r="T5" s="602"/>
      <c r="U5" s="602"/>
      <c r="V5" s="392">
        <v>2.5000000000000001E-2</v>
      </c>
    </row>
    <row r="6" spans="1:22" s="39" customFormat="1">
      <c r="A6" s="829"/>
      <c r="B6" s="644" t="s">
        <v>17</v>
      </c>
      <c r="C6" s="385">
        <v>1152</v>
      </c>
      <c r="D6" s="383">
        <v>34</v>
      </c>
      <c r="E6" s="383">
        <v>40</v>
      </c>
      <c r="F6" s="383">
        <v>132</v>
      </c>
      <c r="G6" s="383">
        <v>752</v>
      </c>
      <c r="H6" s="383">
        <v>353</v>
      </c>
      <c r="I6" s="383">
        <v>57</v>
      </c>
      <c r="J6" s="383">
        <v>8</v>
      </c>
      <c r="K6" s="383">
        <v>7</v>
      </c>
      <c r="L6" s="383">
        <v>1</v>
      </c>
      <c r="M6" s="392">
        <v>1</v>
      </c>
      <c r="N6" s="392">
        <v>0.03</v>
      </c>
      <c r="O6" s="392">
        <v>3.5000000000000003E-2</v>
      </c>
      <c r="P6" s="392">
        <v>0.115</v>
      </c>
      <c r="Q6" s="392">
        <v>0.65300000000000002</v>
      </c>
      <c r="R6" s="392">
        <v>0.30599999999999999</v>
      </c>
      <c r="S6" s="392">
        <v>4.9000000000000002E-2</v>
      </c>
      <c r="T6" s="392">
        <v>7.0000000000000001E-3</v>
      </c>
      <c r="U6" s="392">
        <v>6.0000000000000001E-3</v>
      </c>
      <c r="V6" s="392">
        <v>1E-3</v>
      </c>
    </row>
    <row r="7" spans="1:22" s="39" customFormat="1">
      <c r="A7" s="829"/>
      <c r="B7" s="644" t="s">
        <v>60</v>
      </c>
      <c r="C7" s="383">
        <v>698</v>
      </c>
      <c r="D7" s="383">
        <v>17</v>
      </c>
      <c r="E7" s="383">
        <v>29</v>
      </c>
      <c r="F7" s="383">
        <v>155</v>
      </c>
      <c r="G7" s="383">
        <v>517</v>
      </c>
      <c r="H7" s="383">
        <v>120</v>
      </c>
      <c r="I7" s="383">
        <v>10</v>
      </c>
      <c r="J7" s="383">
        <v>1</v>
      </c>
      <c r="K7" s="383">
        <v>1</v>
      </c>
      <c r="L7" s="383">
        <v>2</v>
      </c>
      <c r="M7" s="392">
        <v>1</v>
      </c>
      <c r="N7" s="392">
        <v>2.4E-2</v>
      </c>
      <c r="O7" s="392">
        <v>4.2000000000000003E-2</v>
      </c>
      <c r="P7" s="392">
        <v>0.222</v>
      </c>
      <c r="Q7" s="392">
        <v>0.74099999999999999</v>
      </c>
      <c r="R7" s="392">
        <v>0.17199999999999999</v>
      </c>
      <c r="S7" s="392">
        <v>1.4E-2</v>
      </c>
      <c r="T7" s="392">
        <v>1E-3</v>
      </c>
      <c r="U7" s="392">
        <v>1E-3</v>
      </c>
      <c r="V7" s="392">
        <v>3.0000000000000001E-3</v>
      </c>
    </row>
    <row r="8" spans="1:22" s="39" customFormat="1">
      <c r="A8" s="829"/>
      <c r="B8" s="644" t="s">
        <v>61</v>
      </c>
      <c r="C8" s="383">
        <v>87</v>
      </c>
      <c r="D8" s="383">
        <v>3</v>
      </c>
      <c r="E8" s="383">
        <v>11</v>
      </c>
      <c r="F8" s="383">
        <v>10</v>
      </c>
      <c r="G8" s="383">
        <v>57</v>
      </c>
      <c r="H8" s="383">
        <v>24</v>
      </c>
      <c r="I8" s="383">
        <v>1</v>
      </c>
      <c r="J8" s="394"/>
      <c r="K8" s="394"/>
      <c r="L8" s="394"/>
      <c r="M8" s="392">
        <v>1</v>
      </c>
      <c r="N8" s="392">
        <v>3.4000000000000002E-2</v>
      </c>
      <c r="O8" s="392">
        <v>0.126</v>
      </c>
      <c r="P8" s="392">
        <v>0.115</v>
      </c>
      <c r="Q8" s="392">
        <v>0.65500000000000003</v>
      </c>
      <c r="R8" s="392">
        <v>0.27600000000000002</v>
      </c>
      <c r="S8" s="392">
        <v>1.0999999999999999E-2</v>
      </c>
      <c r="T8" s="602"/>
      <c r="U8" s="602"/>
      <c r="V8" s="602"/>
    </row>
    <row r="9" spans="1:22" s="39" customFormat="1">
      <c r="A9" s="829"/>
      <c r="B9" s="644" t="s">
        <v>62</v>
      </c>
      <c r="C9" s="383">
        <v>261</v>
      </c>
      <c r="D9" s="383">
        <v>10</v>
      </c>
      <c r="E9" s="383">
        <v>11</v>
      </c>
      <c r="F9" s="383">
        <v>41</v>
      </c>
      <c r="G9" s="383">
        <v>161</v>
      </c>
      <c r="H9" s="383">
        <v>54</v>
      </c>
      <c r="I9" s="383">
        <v>7</v>
      </c>
      <c r="J9" s="383">
        <v>1</v>
      </c>
      <c r="K9" s="394"/>
      <c r="L9" s="383">
        <v>3</v>
      </c>
      <c r="M9" s="392">
        <v>1</v>
      </c>
      <c r="N9" s="392">
        <v>3.7999999999999999E-2</v>
      </c>
      <c r="O9" s="392">
        <v>4.2000000000000003E-2</v>
      </c>
      <c r="P9" s="392">
        <v>0.157</v>
      </c>
      <c r="Q9" s="392">
        <v>0.61699999999999999</v>
      </c>
      <c r="R9" s="392">
        <v>0.20699999999999999</v>
      </c>
      <c r="S9" s="392">
        <v>2.7E-2</v>
      </c>
      <c r="T9" s="392">
        <v>4.0000000000000001E-3</v>
      </c>
      <c r="U9" s="589"/>
      <c r="V9" s="392">
        <v>1.0999999999999999E-2</v>
      </c>
    </row>
    <row r="10" spans="1:22" s="39" customFormat="1">
      <c r="A10" s="829"/>
      <c r="B10" s="644" t="s">
        <v>63</v>
      </c>
      <c r="C10" s="383">
        <v>225</v>
      </c>
      <c r="D10" s="383">
        <v>4</v>
      </c>
      <c r="E10" s="383">
        <v>15</v>
      </c>
      <c r="F10" s="383">
        <v>74</v>
      </c>
      <c r="G10" s="383">
        <v>116</v>
      </c>
      <c r="H10" s="383">
        <v>33</v>
      </c>
      <c r="I10" s="383">
        <v>6</v>
      </c>
      <c r="J10" s="383">
        <v>1</v>
      </c>
      <c r="K10" s="383">
        <v>2</v>
      </c>
      <c r="L10" s="394"/>
      <c r="M10" s="392">
        <v>1</v>
      </c>
      <c r="N10" s="392">
        <v>1.7999999999999999E-2</v>
      </c>
      <c r="O10" s="392">
        <v>6.7000000000000004E-2</v>
      </c>
      <c r="P10" s="392">
        <v>0.32900000000000001</v>
      </c>
      <c r="Q10" s="392">
        <v>0.51600000000000001</v>
      </c>
      <c r="R10" s="392">
        <v>0.14699999999999999</v>
      </c>
      <c r="S10" s="392">
        <v>2.7E-2</v>
      </c>
      <c r="T10" s="392">
        <v>4.0000000000000001E-3</v>
      </c>
      <c r="U10" s="392">
        <v>8.9999999999999993E-3</v>
      </c>
      <c r="V10" s="589"/>
    </row>
    <row r="11" spans="1:22" s="39" customFormat="1">
      <c r="A11" s="829"/>
      <c r="B11" s="644" t="s">
        <v>64</v>
      </c>
      <c r="C11" s="383">
        <v>206</v>
      </c>
      <c r="D11" s="383">
        <v>5</v>
      </c>
      <c r="E11" s="383">
        <v>17</v>
      </c>
      <c r="F11" s="383">
        <v>87</v>
      </c>
      <c r="G11" s="383">
        <v>90</v>
      </c>
      <c r="H11" s="383">
        <v>26</v>
      </c>
      <c r="I11" s="383">
        <v>1</v>
      </c>
      <c r="J11" s="383">
        <v>4</v>
      </c>
      <c r="K11" s="383">
        <v>1</v>
      </c>
      <c r="L11" s="383">
        <v>1</v>
      </c>
      <c r="M11" s="392">
        <v>1</v>
      </c>
      <c r="N11" s="392">
        <v>2.4E-2</v>
      </c>
      <c r="O11" s="392">
        <v>8.3000000000000004E-2</v>
      </c>
      <c r="P11" s="392">
        <v>0.42199999999999999</v>
      </c>
      <c r="Q11" s="392">
        <v>0.437</v>
      </c>
      <c r="R11" s="392">
        <v>0.126</v>
      </c>
      <c r="S11" s="392">
        <v>5.0000000000000001E-3</v>
      </c>
      <c r="T11" s="392">
        <v>1.9E-2</v>
      </c>
      <c r="U11" s="392">
        <v>5.0000000000000001E-3</v>
      </c>
      <c r="V11" s="392">
        <v>5.0000000000000001E-3</v>
      </c>
    </row>
    <row r="12" spans="1:22" s="39" customFormat="1">
      <c r="A12" s="829"/>
      <c r="B12" s="644" t="s">
        <v>65</v>
      </c>
      <c r="C12" s="383">
        <v>99</v>
      </c>
      <c r="D12" s="383">
        <v>13</v>
      </c>
      <c r="E12" s="383">
        <v>21</v>
      </c>
      <c r="F12" s="383">
        <v>48</v>
      </c>
      <c r="G12" s="383">
        <v>25</v>
      </c>
      <c r="H12" s="383">
        <v>4</v>
      </c>
      <c r="I12" s="394"/>
      <c r="J12" s="394"/>
      <c r="K12" s="394"/>
      <c r="L12" s="394"/>
      <c r="M12" s="392">
        <v>1</v>
      </c>
      <c r="N12" s="392">
        <v>0.13100000000000001</v>
      </c>
      <c r="O12" s="392">
        <v>0.21199999999999999</v>
      </c>
      <c r="P12" s="392">
        <v>0.48499999999999999</v>
      </c>
      <c r="Q12" s="392">
        <v>0.253</v>
      </c>
      <c r="R12" s="392">
        <v>0.04</v>
      </c>
      <c r="S12" s="602"/>
      <c r="T12" s="602"/>
      <c r="U12" s="602"/>
      <c r="V12" s="602"/>
    </row>
    <row r="13" spans="1:22" s="39" customFormat="1">
      <c r="A13" s="829"/>
      <c r="B13" s="644" t="s">
        <v>66</v>
      </c>
      <c r="C13" s="383">
        <v>5</v>
      </c>
      <c r="D13" s="383">
        <v>1</v>
      </c>
      <c r="E13" s="383">
        <v>2</v>
      </c>
      <c r="F13" s="383">
        <v>2</v>
      </c>
      <c r="G13" s="394"/>
      <c r="H13" s="394"/>
      <c r="I13" s="394"/>
      <c r="J13" s="394"/>
      <c r="K13" s="394"/>
      <c r="L13" s="394"/>
      <c r="M13" s="392">
        <v>1</v>
      </c>
      <c r="N13" s="392">
        <v>0.2</v>
      </c>
      <c r="O13" s="392">
        <v>0.4</v>
      </c>
      <c r="P13" s="392">
        <v>0.4</v>
      </c>
      <c r="Q13" s="602"/>
      <c r="R13" s="602"/>
      <c r="S13" s="602"/>
      <c r="T13" s="602"/>
      <c r="U13" s="602"/>
      <c r="V13" s="602"/>
    </row>
  </sheetData>
  <mergeCells count="3">
    <mergeCell ref="C3:L3"/>
    <mergeCell ref="M3:V3"/>
    <mergeCell ref="A5:A13"/>
  </mergeCells>
  <phoneticPr fontId="24" type="noConversion"/>
  <pageMargins left="0.59055118110236227" right="0.59055118110236227" top="0.59055118110236227" bottom="0.59055118110236227" header="0" footer="0.39370078740157483"/>
  <pageSetup paperSize="9" scale="95" firstPageNumber="232" orientation="portrait" useFirstPageNumber="1" r:id="rId1"/>
  <headerFooter alignWithMargins="0">
    <oddFooter>&amp;C&amp;"Arial,Negrito"-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13"/>
  <sheetViews>
    <sheetView showGridLines="0" workbookViewId="0"/>
  </sheetViews>
  <sheetFormatPr defaultColWidth="7.85546875" defaultRowHeight="12.75"/>
  <cols>
    <col min="1" max="1" width="38.28515625" style="80" customWidth="1"/>
    <col min="2" max="2" width="35.42578125" style="79" customWidth="1"/>
    <col min="3" max="8" width="15.7109375" style="79" customWidth="1"/>
    <col min="9" max="11" width="15.7109375" style="424" customWidth="1"/>
    <col min="12" max="43" width="15.7109375" style="78" customWidth="1"/>
    <col min="44" max="16384" width="7.85546875" style="78"/>
  </cols>
  <sheetData>
    <row r="1" spans="1:12" s="508" customFormat="1" ht="15.75">
      <c r="A1" s="507" t="s">
        <v>841</v>
      </c>
      <c r="B1" s="507"/>
      <c r="C1" s="507"/>
      <c r="D1" s="507"/>
      <c r="E1" s="507"/>
      <c r="F1" s="507"/>
      <c r="G1" s="507"/>
      <c r="H1" s="507"/>
    </row>
    <row r="2" spans="1:12" s="39" customFormat="1"/>
    <row r="3" spans="1:12" s="39" customFormat="1">
      <c r="A3" s="153"/>
      <c r="B3" s="382"/>
      <c r="C3" s="827" t="s">
        <v>593</v>
      </c>
      <c r="D3" s="827"/>
      <c r="E3" s="827"/>
      <c r="F3" s="827"/>
      <c r="G3" s="827"/>
      <c r="H3" s="826" t="s">
        <v>598</v>
      </c>
      <c r="I3" s="826"/>
      <c r="J3" s="826"/>
      <c r="K3" s="826"/>
      <c r="L3" s="826"/>
    </row>
    <row r="4" spans="1:12" s="39" customFormat="1">
      <c r="A4" s="389"/>
      <c r="B4" s="390"/>
      <c r="C4" s="642" t="s">
        <v>7</v>
      </c>
      <c r="D4" s="642" t="s">
        <v>594</v>
      </c>
      <c r="E4" s="642" t="s">
        <v>595</v>
      </c>
      <c r="F4" s="642" t="s">
        <v>596</v>
      </c>
      <c r="G4" s="642" t="s">
        <v>597</v>
      </c>
      <c r="H4" s="645" t="s">
        <v>7</v>
      </c>
      <c r="I4" s="645" t="s">
        <v>594</v>
      </c>
      <c r="J4" s="645" t="s">
        <v>595</v>
      </c>
      <c r="K4" s="645" t="s">
        <v>596</v>
      </c>
      <c r="L4" s="645" t="s">
        <v>597</v>
      </c>
    </row>
    <row r="5" spans="1:12" s="39" customFormat="1">
      <c r="A5" s="829">
        <v>2009</v>
      </c>
      <c r="B5" s="644" t="s">
        <v>59</v>
      </c>
      <c r="C5" s="383">
        <v>47</v>
      </c>
      <c r="D5" s="383">
        <v>14</v>
      </c>
      <c r="E5" s="383">
        <v>10</v>
      </c>
      <c r="F5" s="383">
        <v>6</v>
      </c>
      <c r="G5" s="383">
        <v>17</v>
      </c>
      <c r="H5" s="392">
        <v>1</v>
      </c>
      <c r="I5" s="392">
        <v>0.29799999999999999</v>
      </c>
      <c r="J5" s="392">
        <v>0.21299999999999999</v>
      </c>
      <c r="K5" s="392">
        <v>0.128</v>
      </c>
      <c r="L5" s="392">
        <v>0.36199999999999999</v>
      </c>
    </row>
    <row r="6" spans="1:12" s="39" customFormat="1">
      <c r="A6" s="829"/>
      <c r="B6" s="644" t="s">
        <v>17</v>
      </c>
      <c r="C6" s="385">
        <v>1643</v>
      </c>
      <c r="D6" s="383">
        <v>320</v>
      </c>
      <c r="E6" s="383">
        <v>499</v>
      </c>
      <c r="F6" s="383">
        <v>519</v>
      </c>
      <c r="G6" s="383">
        <v>305</v>
      </c>
      <c r="H6" s="392">
        <v>1</v>
      </c>
      <c r="I6" s="392">
        <v>0.19500000000000001</v>
      </c>
      <c r="J6" s="392">
        <v>0.30399999999999999</v>
      </c>
      <c r="K6" s="392">
        <v>0.316</v>
      </c>
      <c r="L6" s="392">
        <v>0.186</v>
      </c>
    </row>
    <row r="7" spans="1:12" s="39" customFormat="1">
      <c r="A7" s="829"/>
      <c r="B7" s="644" t="s">
        <v>60</v>
      </c>
      <c r="C7" s="383">
        <v>993</v>
      </c>
      <c r="D7" s="383">
        <v>175</v>
      </c>
      <c r="E7" s="383">
        <v>247</v>
      </c>
      <c r="F7" s="383">
        <v>332</v>
      </c>
      <c r="G7" s="383">
        <v>239</v>
      </c>
      <c r="H7" s="392">
        <v>1</v>
      </c>
      <c r="I7" s="392">
        <v>0.17599999999999999</v>
      </c>
      <c r="J7" s="392">
        <v>0.249</v>
      </c>
      <c r="K7" s="392">
        <v>0.33400000000000002</v>
      </c>
      <c r="L7" s="392">
        <v>0.24099999999999999</v>
      </c>
    </row>
    <row r="8" spans="1:12" s="39" customFormat="1">
      <c r="A8" s="829"/>
      <c r="B8" s="644" t="s">
        <v>61</v>
      </c>
      <c r="C8" s="383">
        <v>112</v>
      </c>
      <c r="D8" s="383">
        <v>27</v>
      </c>
      <c r="E8" s="383">
        <v>32</v>
      </c>
      <c r="F8" s="383">
        <v>34</v>
      </c>
      <c r="G8" s="383">
        <v>19</v>
      </c>
      <c r="H8" s="392">
        <v>1</v>
      </c>
      <c r="I8" s="392">
        <v>0.24099999999999999</v>
      </c>
      <c r="J8" s="392">
        <v>0.28599999999999998</v>
      </c>
      <c r="K8" s="392">
        <v>0.30399999999999999</v>
      </c>
      <c r="L8" s="392">
        <v>0.17</v>
      </c>
    </row>
    <row r="9" spans="1:12" s="39" customFormat="1">
      <c r="A9" s="829"/>
      <c r="B9" s="644" t="s">
        <v>62</v>
      </c>
      <c r="C9" s="383">
        <v>304</v>
      </c>
      <c r="D9" s="383">
        <v>67</v>
      </c>
      <c r="E9" s="383">
        <v>84</v>
      </c>
      <c r="F9" s="383">
        <v>93</v>
      </c>
      <c r="G9" s="383">
        <v>60</v>
      </c>
      <c r="H9" s="392">
        <v>1</v>
      </c>
      <c r="I9" s="392">
        <v>0.22</v>
      </c>
      <c r="J9" s="392">
        <v>0.27600000000000002</v>
      </c>
      <c r="K9" s="392">
        <v>0.30599999999999999</v>
      </c>
      <c r="L9" s="392">
        <v>0.19700000000000001</v>
      </c>
    </row>
    <row r="10" spans="1:12" s="39" customFormat="1">
      <c r="A10" s="829"/>
      <c r="B10" s="644" t="s">
        <v>63</v>
      </c>
      <c r="C10" s="383">
        <v>269</v>
      </c>
      <c r="D10" s="383">
        <v>62</v>
      </c>
      <c r="E10" s="383">
        <v>96</v>
      </c>
      <c r="F10" s="383">
        <v>72</v>
      </c>
      <c r="G10" s="383">
        <v>39</v>
      </c>
      <c r="H10" s="392">
        <v>1</v>
      </c>
      <c r="I10" s="392">
        <v>0.23</v>
      </c>
      <c r="J10" s="392">
        <v>0.35699999999999998</v>
      </c>
      <c r="K10" s="392">
        <v>0.26800000000000002</v>
      </c>
      <c r="L10" s="392">
        <v>0.14499999999999999</v>
      </c>
    </row>
    <row r="11" spans="1:12" s="39" customFormat="1">
      <c r="A11" s="829"/>
      <c r="B11" s="644" t="s">
        <v>64</v>
      </c>
      <c r="C11" s="383">
        <v>252</v>
      </c>
      <c r="D11" s="383">
        <v>26</v>
      </c>
      <c r="E11" s="383">
        <v>38</v>
      </c>
      <c r="F11" s="383">
        <v>100</v>
      </c>
      <c r="G11" s="383">
        <v>88</v>
      </c>
      <c r="H11" s="392">
        <v>1</v>
      </c>
      <c r="I11" s="392">
        <v>0.10299999999999999</v>
      </c>
      <c r="J11" s="392">
        <v>0.151</v>
      </c>
      <c r="K11" s="392">
        <v>0.39700000000000002</v>
      </c>
      <c r="L11" s="392">
        <v>0.34899999999999998</v>
      </c>
    </row>
    <row r="12" spans="1:12" s="39" customFormat="1">
      <c r="A12" s="829"/>
      <c r="B12" s="644" t="s">
        <v>65</v>
      </c>
      <c r="C12" s="383">
        <v>125</v>
      </c>
      <c r="D12" s="383">
        <v>26</v>
      </c>
      <c r="E12" s="383">
        <v>31</v>
      </c>
      <c r="F12" s="383">
        <v>42</v>
      </c>
      <c r="G12" s="383">
        <v>26</v>
      </c>
      <c r="H12" s="392">
        <v>1</v>
      </c>
      <c r="I12" s="392">
        <v>0.20799999999999999</v>
      </c>
      <c r="J12" s="392">
        <v>0.248</v>
      </c>
      <c r="K12" s="392">
        <v>0.33600000000000002</v>
      </c>
      <c r="L12" s="392">
        <v>0.20799999999999999</v>
      </c>
    </row>
    <row r="13" spans="1:12" s="39" customFormat="1">
      <c r="A13" s="829"/>
      <c r="B13" s="644" t="s">
        <v>66</v>
      </c>
      <c r="C13" s="383">
        <v>5</v>
      </c>
      <c r="D13" s="383">
        <v>2</v>
      </c>
      <c r="E13" s="383">
        <v>2</v>
      </c>
      <c r="F13" s="383">
        <v>1</v>
      </c>
      <c r="G13" s="383"/>
      <c r="H13" s="392">
        <v>1</v>
      </c>
      <c r="I13" s="392">
        <v>0.4</v>
      </c>
      <c r="J13" s="392">
        <v>0.4</v>
      </c>
      <c r="K13" s="392">
        <v>0.2</v>
      </c>
      <c r="L13" s="392">
        <v>0</v>
      </c>
    </row>
  </sheetData>
  <mergeCells count="3">
    <mergeCell ref="C3:G3"/>
    <mergeCell ref="H3:L3"/>
    <mergeCell ref="A5:A13"/>
  </mergeCells>
  <phoneticPr fontId="24" type="noConversion"/>
  <pageMargins left="0.59055118110236227" right="0.59055118110236227" top="0.59055118110236227" bottom="0.59055118110236227" header="0" footer="0.39370078740157483"/>
  <pageSetup paperSize="9" scale="95" firstPageNumber="233" orientation="portrait" useFirstPageNumber="1" r:id="rId1"/>
  <headerFooter alignWithMargins="0">
    <oddFooter>&amp;C&amp;"Arial,Negrito"-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02"/>
  <sheetViews>
    <sheetView showGridLines="0" topLeftCell="A55" workbookViewId="0">
      <selection activeCell="B114" sqref="B114"/>
    </sheetView>
  </sheetViews>
  <sheetFormatPr defaultColWidth="9.140625" defaultRowHeight="12.75"/>
  <cols>
    <col min="1" max="1" width="30.5703125" style="1" customWidth="1"/>
    <col min="2" max="2" width="37.85546875" style="1" customWidth="1"/>
    <col min="3" max="5" width="15.7109375" style="1" customWidth="1"/>
    <col min="6" max="7" width="15.7109375" style="694" customWidth="1"/>
    <col min="8" max="11" width="15.7109375" style="1" customWidth="1"/>
    <col min="12" max="16384" width="9.140625" style="1"/>
  </cols>
  <sheetData>
    <row r="1" spans="1:23" s="533" customFormat="1" ht="15.75">
      <c r="A1" s="537" t="s">
        <v>785</v>
      </c>
      <c r="B1" s="537"/>
      <c r="C1" s="537"/>
      <c r="D1" s="537"/>
      <c r="E1" s="537"/>
      <c r="F1" s="691"/>
      <c r="G1" s="691"/>
      <c r="H1" s="537"/>
      <c r="I1" s="537"/>
      <c r="J1" s="537"/>
      <c r="K1" s="537"/>
      <c r="L1" s="537"/>
      <c r="M1" s="537"/>
      <c r="N1" s="538"/>
      <c r="O1" s="522"/>
      <c r="P1" s="522"/>
      <c r="Q1" s="532"/>
      <c r="R1" s="532"/>
      <c r="S1" s="532"/>
      <c r="T1" s="532"/>
      <c r="U1" s="532"/>
      <c r="V1" s="532"/>
      <c r="W1" s="532"/>
    </row>
    <row r="2" spans="1:23" s="243" customFormat="1">
      <c r="A2" s="682"/>
      <c r="B2" s="682"/>
      <c r="C2" s="682"/>
      <c r="D2" s="682"/>
      <c r="E2" s="682"/>
      <c r="F2" s="692"/>
      <c r="G2" s="692"/>
      <c r="H2" s="682"/>
      <c r="I2" s="682"/>
      <c r="J2" s="682"/>
      <c r="K2" s="682"/>
      <c r="L2" s="682"/>
      <c r="M2" s="682"/>
      <c r="N2" s="611"/>
      <c r="O2" s="145"/>
      <c r="P2" s="145"/>
      <c r="Q2" s="242"/>
      <c r="R2" s="242"/>
      <c r="S2" s="242"/>
      <c r="T2" s="242"/>
      <c r="U2" s="242"/>
      <c r="V2" s="242"/>
      <c r="W2" s="242"/>
    </row>
    <row r="3" spans="1:23" s="56" customFormat="1" ht="22.5">
      <c r="A3" s="762"/>
      <c r="B3" s="762"/>
      <c r="C3" s="671">
        <v>1989</v>
      </c>
      <c r="D3" s="670">
        <v>1999</v>
      </c>
      <c r="E3" s="683">
        <v>2009</v>
      </c>
      <c r="F3" s="672" t="s">
        <v>282</v>
      </c>
      <c r="G3" s="673" t="s">
        <v>283</v>
      </c>
      <c r="H3" s="674" t="s">
        <v>284</v>
      </c>
      <c r="I3" s="672" t="s">
        <v>14</v>
      </c>
      <c r="J3" s="673" t="s">
        <v>15</v>
      </c>
      <c r="K3" s="674" t="s">
        <v>16</v>
      </c>
      <c r="L3" s="39"/>
      <c r="M3" s="39"/>
      <c r="N3" s="39"/>
      <c r="O3" s="39"/>
      <c r="P3" s="39"/>
    </row>
    <row r="4" spans="1:23" s="56" customFormat="1">
      <c r="A4" s="752" t="s">
        <v>285</v>
      </c>
      <c r="B4" s="752"/>
      <c r="C4" s="675">
        <v>12390</v>
      </c>
      <c r="D4" s="675">
        <v>9873</v>
      </c>
      <c r="E4" s="675">
        <v>7767</v>
      </c>
      <c r="F4" s="696">
        <v>-2517</v>
      </c>
      <c r="G4" s="696">
        <v>-2106</v>
      </c>
      <c r="H4" s="675">
        <v>-4623</v>
      </c>
      <c r="I4" s="676">
        <v>-0.20300000000000001</v>
      </c>
      <c r="J4" s="676">
        <v>-0.21299999999999999</v>
      </c>
      <c r="K4" s="676">
        <v>-0.373</v>
      </c>
      <c r="L4" s="39"/>
      <c r="M4" s="39"/>
      <c r="N4" s="39"/>
      <c r="O4" s="39"/>
      <c r="P4" s="39"/>
    </row>
    <row r="5" spans="1:23" s="56" customFormat="1">
      <c r="A5" s="751" t="s">
        <v>286</v>
      </c>
      <c r="B5" s="751"/>
      <c r="C5" s="684">
        <v>195235</v>
      </c>
      <c r="D5" s="684">
        <v>238396</v>
      </c>
      <c r="E5" s="684">
        <v>248763</v>
      </c>
      <c r="F5" s="697">
        <v>43161</v>
      </c>
      <c r="G5" s="697">
        <v>10367</v>
      </c>
      <c r="H5" s="684">
        <v>53528</v>
      </c>
      <c r="I5" s="678">
        <v>0.221</v>
      </c>
      <c r="J5" s="678">
        <v>4.2999999999999997E-2</v>
      </c>
      <c r="K5" s="678">
        <v>0.27400000000000002</v>
      </c>
      <c r="L5" s="39"/>
      <c r="M5" s="39"/>
      <c r="N5" s="39"/>
      <c r="O5" s="39"/>
      <c r="P5" s="39"/>
    </row>
    <row r="6" spans="1:23" s="56" customFormat="1">
      <c r="A6" s="752" t="s">
        <v>287</v>
      </c>
      <c r="B6" s="752"/>
      <c r="C6" s="675">
        <v>144903</v>
      </c>
      <c r="D6" s="675">
        <v>180572</v>
      </c>
      <c r="E6" s="675">
        <v>186185</v>
      </c>
      <c r="F6" s="696">
        <v>35669</v>
      </c>
      <c r="G6" s="696">
        <v>5613</v>
      </c>
      <c r="H6" s="675">
        <v>41282</v>
      </c>
      <c r="I6" s="676">
        <v>0.246</v>
      </c>
      <c r="J6" s="676">
        <v>3.1E-2</v>
      </c>
      <c r="K6" s="676">
        <v>0.28499999999999998</v>
      </c>
      <c r="L6" s="39"/>
      <c r="M6" s="39"/>
      <c r="N6" s="39"/>
      <c r="O6" s="39"/>
      <c r="P6" s="39"/>
    </row>
    <row r="7" spans="1:23" s="56" customFormat="1">
      <c r="A7" s="751" t="s">
        <v>288</v>
      </c>
      <c r="B7" s="751"/>
      <c r="C7" s="679">
        <v>15.8</v>
      </c>
      <c r="D7" s="679">
        <v>24.1</v>
      </c>
      <c r="E7" s="679">
        <v>32</v>
      </c>
      <c r="F7" s="697">
        <v>8.4</v>
      </c>
      <c r="G7" s="697">
        <v>7.9</v>
      </c>
      <c r="H7" s="679">
        <v>16.3</v>
      </c>
      <c r="I7" s="678">
        <v>0.53200000000000003</v>
      </c>
      <c r="J7" s="678">
        <v>0.32600000000000001</v>
      </c>
      <c r="K7" s="678">
        <v>1.0329999999999999</v>
      </c>
      <c r="L7" s="39"/>
      <c r="M7" s="39"/>
      <c r="N7" s="107"/>
      <c r="O7" s="39"/>
      <c r="P7" s="39"/>
    </row>
    <row r="8" spans="1:23" s="56" customFormat="1">
      <c r="A8" s="752" t="s">
        <v>289</v>
      </c>
      <c r="B8" s="752"/>
      <c r="C8" s="677">
        <v>11.7</v>
      </c>
      <c r="D8" s="677">
        <v>18.3</v>
      </c>
      <c r="E8" s="677">
        <v>24</v>
      </c>
      <c r="F8" s="696">
        <v>6.6</v>
      </c>
      <c r="G8" s="696">
        <v>5.7</v>
      </c>
      <c r="H8" s="677">
        <v>12.3</v>
      </c>
      <c r="I8" s="676">
        <v>0.56399999999999995</v>
      </c>
      <c r="J8" s="676">
        <v>0.311</v>
      </c>
      <c r="K8" s="676">
        <v>1.05</v>
      </c>
      <c r="L8" s="39"/>
      <c r="M8" s="39"/>
      <c r="N8" s="39"/>
      <c r="O8" s="39"/>
      <c r="P8" s="39"/>
    </row>
    <row r="9" spans="1:23" s="56" customFormat="1">
      <c r="A9" s="751" t="s">
        <v>290</v>
      </c>
      <c r="B9" s="751"/>
      <c r="C9" s="679">
        <v>7579</v>
      </c>
      <c r="D9" s="679">
        <v>5119</v>
      </c>
      <c r="E9" s="679">
        <v>3279</v>
      </c>
      <c r="F9" s="696">
        <v>-2460</v>
      </c>
      <c r="G9" s="696">
        <v>-1840</v>
      </c>
      <c r="H9" s="684">
        <v>-4300</v>
      </c>
      <c r="I9" s="678">
        <v>-0.32500000000000001</v>
      </c>
      <c r="J9" s="678">
        <v>-0.35899999999999999</v>
      </c>
      <c r="K9" s="678">
        <v>-0.56699999999999995</v>
      </c>
      <c r="L9" s="39"/>
      <c r="M9" s="39"/>
      <c r="N9" s="39"/>
      <c r="O9" s="39"/>
      <c r="P9" s="39"/>
    </row>
    <row r="10" spans="1:23" s="56" customFormat="1">
      <c r="A10" s="752" t="s">
        <v>291</v>
      </c>
      <c r="B10" s="752"/>
      <c r="C10" s="675">
        <v>78132</v>
      </c>
      <c r="D10" s="675">
        <v>98688</v>
      </c>
      <c r="E10" s="675">
        <v>92381</v>
      </c>
      <c r="F10" s="696">
        <v>20556</v>
      </c>
      <c r="G10" s="696">
        <v>-6307</v>
      </c>
      <c r="H10" s="675">
        <v>14249</v>
      </c>
      <c r="I10" s="676">
        <v>0.26300000000000001</v>
      </c>
      <c r="J10" s="676">
        <v>-6.4000000000000001E-2</v>
      </c>
      <c r="K10" s="676">
        <v>0.182</v>
      </c>
      <c r="L10" s="39"/>
      <c r="M10" s="39"/>
      <c r="N10" s="39"/>
      <c r="O10" s="39"/>
      <c r="P10" s="39"/>
    </row>
    <row r="11" spans="1:23" s="56" customFormat="1">
      <c r="A11" s="751" t="s">
        <v>292</v>
      </c>
      <c r="B11" s="751"/>
      <c r="C11" s="679">
        <v>10.3</v>
      </c>
      <c r="D11" s="679">
        <v>19.3</v>
      </c>
      <c r="E11" s="679">
        <v>28.2</v>
      </c>
      <c r="F11" s="697">
        <v>9</v>
      </c>
      <c r="G11" s="697">
        <v>8.9</v>
      </c>
      <c r="H11" s="679">
        <v>17.899999999999999</v>
      </c>
      <c r="I11" s="678">
        <v>0.87</v>
      </c>
      <c r="J11" s="678">
        <v>0.46100000000000002</v>
      </c>
      <c r="K11" s="678">
        <v>1.7330000000000001</v>
      </c>
      <c r="L11" s="39"/>
      <c r="M11" s="39"/>
      <c r="N11" s="39"/>
      <c r="O11" s="39"/>
      <c r="P11" s="39"/>
    </row>
    <row r="12" spans="1:23" s="56" customFormat="1">
      <c r="A12" s="753" t="s">
        <v>293</v>
      </c>
      <c r="B12" s="636" t="s">
        <v>294</v>
      </c>
      <c r="C12" s="685">
        <v>0.4</v>
      </c>
      <c r="D12" s="685">
        <v>0.41399999999999998</v>
      </c>
      <c r="E12" s="685">
        <v>0.371</v>
      </c>
      <c r="F12" s="698">
        <v>1.4</v>
      </c>
      <c r="G12" s="698">
        <v>-4.3</v>
      </c>
      <c r="H12" s="699">
        <v>-2.9</v>
      </c>
      <c r="I12" s="676"/>
      <c r="J12" s="676"/>
      <c r="K12" s="676"/>
      <c r="L12" s="39"/>
      <c r="M12" s="39"/>
      <c r="N12" s="39"/>
      <c r="O12" s="39"/>
      <c r="P12" s="39"/>
    </row>
    <row r="13" spans="1:23" s="56" customFormat="1">
      <c r="A13" s="753"/>
      <c r="B13" s="636" t="s">
        <v>295</v>
      </c>
      <c r="C13" s="685">
        <v>0.61199999999999999</v>
      </c>
      <c r="D13" s="685">
        <v>0.51800000000000002</v>
      </c>
      <c r="E13" s="685">
        <v>0.42199999999999999</v>
      </c>
      <c r="F13" s="698">
        <v>-9.3000000000000007</v>
      </c>
      <c r="G13" s="698">
        <v>-9.6</v>
      </c>
      <c r="H13" s="699">
        <v>-19</v>
      </c>
      <c r="I13" s="676"/>
      <c r="J13" s="676"/>
      <c r="K13" s="676"/>
      <c r="L13" s="39"/>
      <c r="M13" s="39"/>
      <c r="N13" s="39"/>
      <c r="O13" s="39"/>
      <c r="P13" s="39"/>
    </row>
    <row r="14" spans="1:23" s="56" customFormat="1">
      <c r="A14" s="750" t="s">
        <v>296</v>
      </c>
      <c r="B14" s="270" t="s">
        <v>7</v>
      </c>
      <c r="C14" s="684">
        <v>195235</v>
      </c>
      <c r="D14" s="684">
        <v>238396</v>
      </c>
      <c r="E14" s="684">
        <v>248763</v>
      </c>
      <c r="F14" s="697">
        <v>43161</v>
      </c>
      <c r="G14" s="697">
        <v>10367</v>
      </c>
      <c r="H14" s="684">
        <v>53528</v>
      </c>
      <c r="I14" s="678">
        <v>0.221</v>
      </c>
      <c r="J14" s="678">
        <v>4.2999999999999997E-2</v>
      </c>
      <c r="K14" s="678">
        <v>0.27400000000000002</v>
      </c>
      <c r="L14" s="39"/>
      <c r="M14" s="39"/>
      <c r="N14" s="39"/>
      <c r="O14" s="39"/>
      <c r="P14" s="39"/>
    </row>
    <row r="15" spans="1:23" s="56" customFormat="1">
      <c r="A15" s="750"/>
      <c r="B15" s="271" t="s">
        <v>297</v>
      </c>
      <c r="C15" s="684">
        <v>60597</v>
      </c>
      <c r="D15" s="684">
        <v>66306</v>
      </c>
      <c r="E15" s="684">
        <v>69540</v>
      </c>
      <c r="F15" s="697">
        <v>5709</v>
      </c>
      <c r="G15" s="697">
        <v>3234</v>
      </c>
      <c r="H15" s="684">
        <v>8943</v>
      </c>
      <c r="I15" s="678">
        <v>9.4E-2</v>
      </c>
      <c r="J15" s="678">
        <v>4.9000000000000002E-2</v>
      </c>
      <c r="K15" s="678">
        <v>0.14799999999999999</v>
      </c>
      <c r="L15" s="39"/>
      <c r="M15" s="39"/>
      <c r="N15" s="39"/>
      <c r="O15" s="39"/>
      <c r="P15" s="39"/>
    </row>
    <row r="16" spans="1:23" s="56" customFormat="1">
      <c r="A16" s="750"/>
      <c r="B16" s="273" t="s">
        <v>298</v>
      </c>
      <c r="C16" s="679"/>
      <c r="D16" s="684">
        <v>7034</v>
      </c>
      <c r="E16" s="684">
        <v>8385</v>
      </c>
      <c r="F16" s="697">
        <v>7034</v>
      </c>
      <c r="G16" s="697">
        <v>1351</v>
      </c>
      <c r="H16" s="684">
        <v>8385</v>
      </c>
      <c r="I16" s="678">
        <v>1</v>
      </c>
      <c r="J16" s="678">
        <v>0.192</v>
      </c>
      <c r="K16" s="678">
        <v>1</v>
      </c>
      <c r="L16" s="39"/>
      <c r="M16" s="39"/>
      <c r="N16" s="39"/>
      <c r="O16" s="39"/>
      <c r="P16" s="39"/>
    </row>
    <row r="17" spans="1:16" s="56" customFormat="1">
      <c r="A17" s="750"/>
      <c r="B17" s="273" t="s">
        <v>299</v>
      </c>
      <c r="C17" s="684">
        <v>60597</v>
      </c>
      <c r="D17" s="684">
        <v>59272</v>
      </c>
      <c r="E17" s="684">
        <v>61155</v>
      </c>
      <c r="F17" s="697">
        <v>-1325</v>
      </c>
      <c r="G17" s="697">
        <v>1883</v>
      </c>
      <c r="H17" s="679">
        <v>558</v>
      </c>
      <c r="I17" s="678">
        <v>-2.1999999999999999E-2</v>
      </c>
      <c r="J17" s="678">
        <v>3.2000000000000001E-2</v>
      </c>
      <c r="K17" s="678">
        <v>8.9999999999999993E-3</v>
      </c>
      <c r="L17" s="39"/>
      <c r="M17" s="39"/>
      <c r="N17" s="39"/>
      <c r="O17" s="39"/>
      <c r="P17" s="39"/>
    </row>
    <row r="18" spans="1:16" s="56" customFormat="1">
      <c r="A18" s="750"/>
      <c r="B18" s="273" t="s">
        <v>300</v>
      </c>
      <c r="C18" s="684">
        <v>28904</v>
      </c>
      <c r="D18" s="684">
        <v>23361</v>
      </c>
      <c r="E18" s="684">
        <v>25560</v>
      </c>
      <c r="F18" s="697">
        <v>-5543</v>
      </c>
      <c r="G18" s="697">
        <v>2199</v>
      </c>
      <c r="H18" s="684">
        <v>-3344</v>
      </c>
      <c r="I18" s="678">
        <v>-0.192</v>
      </c>
      <c r="J18" s="678">
        <v>9.4E-2</v>
      </c>
      <c r="K18" s="678">
        <v>-0.11600000000000001</v>
      </c>
      <c r="L18" s="39"/>
      <c r="M18" s="39"/>
      <c r="N18" s="39"/>
      <c r="O18" s="39"/>
      <c r="P18" s="39"/>
    </row>
    <row r="19" spans="1:16" s="56" customFormat="1">
      <c r="A19" s="750"/>
      <c r="B19" s="273" t="s">
        <v>301</v>
      </c>
      <c r="C19" s="684">
        <v>31693</v>
      </c>
      <c r="D19" s="684">
        <v>35911</v>
      </c>
      <c r="E19" s="684">
        <v>35595</v>
      </c>
      <c r="F19" s="697">
        <v>4218</v>
      </c>
      <c r="G19" s="697">
        <v>-316</v>
      </c>
      <c r="H19" s="684">
        <v>3902</v>
      </c>
      <c r="I19" s="678">
        <v>0.13300000000000001</v>
      </c>
      <c r="J19" s="678">
        <v>-8.9999999999999993E-3</v>
      </c>
      <c r="K19" s="678">
        <v>0.123</v>
      </c>
      <c r="L19" s="39"/>
      <c r="M19" s="39"/>
      <c r="N19" s="39"/>
      <c r="O19" s="39"/>
      <c r="P19" s="39"/>
    </row>
    <row r="20" spans="1:16" s="56" customFormat="1">
      <c r="A20" s="750"/>
      <c r="B20" s="273" t="s">
        <v>302</v>
      </c>
      <c r="C20" s="684">
        <v>134638</v>
      </c>
      <c r="D20" s="684">
        <v>172090</v>
      </c>
      <c r="E20" s="684">
        <v>179223</v>
      </c>
      <c r="F20" s="697">
        <v>37452</v>
      </c>
      <c r="G20" s="697">
        <v>7133</v>
      </c>
      <c r="H20" s="684">
        <v>44585</v>
      </c>
      <c r="I20" s="678">
        <v>0.27800000000000002</v>
      </c>
      <c r="J20" s="678">
        <v>4.1000000000000002E-2</v>
      </c>
      <c r="K20" s="678">
        <v>0.33100000000000002</v>
      </c>
      <c r="L20" s="39"/>
      <c r="M20" s="39"/>
      <c r="N20" s="39"/>
      <c r="O20" s="39"/>
      <c r="P20" s="39"/>
    </row>
    <row r="21" spans="1:16" s="56" customFormat="1">
      <c r="A21" s="750"/>
      <c r="B21" s="271" t="s">
        <v>303</v>
      </c>
      <c r="C21" s="684">
        <v>32094</v>
      </c>
      <c r="D21" s="684">
        <v>39773</v>
      </c>
      <c r="E21" s="684">
        <v>41547</v>
      </c>
      <c r="F21" s="697">
        <v>7679</v>
      </c>
      <c r="G21" s="697">
        <v>1774</v>
      </c>
      <c r="H21" s="684">
        <v>9453</v>
      </c>
      <c r="I21" s="678">
        <v>0.23899999999999999</v>
      </c>
      <c r="J21" s="678">
        <v>4.4999999999999998E-2</v>
      </c>
      <c r="K21" s="678">
        <v>0.29499999999999998</v>
      </c>
      <c r="L21" s="39"/>
      <c r="M21" s="39"/>
      <c r="N21" s="39"/>
      <c r="O21" s="39"/>
      <c r="P21" s="39"/>
    </row>
    <row r="22" spans="1:16" s="56" customFormat="1">
      <c r="A22" s="750"/>
      <c r="B22" s="273" t="s">
        <v>300</v>
      </c>
      <c r="C22" s="684">
        <v>11270</v>
      </c>
      <c r="D22" s="684">
        <v>9894</v>
      </c>
      <c r="E22" s="684">
        <v>10463</v>
      </c>
      <c r="F22" s="697">
        <v>-1376</v>
      </c>
      <c r="G22" s="697">
        <v>569</v>
      </c>
      <c r="H22" s="679">
        <v>-807</v>
      </c>
      <c r="I22" s="678">
        <v>-0.122</v>
      </c>
      <c r="J22" s="678">
        <v>5.8000000000000003E-2</v>
      </c>
      <c r="K22" s="678">
        <v>-7.1999999999999995E-2</v>
      </c>
      <c r="L22" s="39"/>
      <c r="M22" s="39"/>
      <c r="N22" s="39"/>
      <c r="O22" s="39"/>
      <c r="P22" s="39"/>
    </row>
    <row r="23" spans="1:16" s="56" customFormat="1">
      <c r="A23" s="750"/>
      <c r="B23" s="273" t="s">
        <v>301</v>
      </c>
      <c r="C23" s="684">
        <v>20824</v>
      </c>
      <c r="D23" s="684">
        <v>29879</v>
      </c>
      <c r="E23" s="684">
        <v>31084</v>
      </c>
      <c r="F23" s="697">
        <v>9055</v>
      </c>
      <c r="G23" s="697">
        <v>1205</v>
      </c>
      <c r="H23" s="684">
        <v>10260</v>
      </c>
      <c r="I23" s="678">
        <v>0.435</v>
      </c>
      <c r="J23" s="678">
        <v>0.04</v>
      </c>
      <c r="K23" s="678">
        <v>0.49299999999999999</v>
      </c>
      <c r="L23" s="39"/>
      <c r="M23" s="39"/>
      <c r="N23" s="39"/>
      <c r="O23" s="39"/>
      <c r="P23" s="39"/>
    </row>
    <row r="24" spans="1:16" s="56" customFormat="1">
      <c r="A24" s="750"/>
      <c r="B24" s="273" t="s">
        <v>304</v>
      </c>
      <c r="C24" s="684">
        <v>2581</v>
      </c>
      <c r="D24" s="684">
        <v>1125</v>
      </c>
      <c r="E24" s="684">
        <v>2113</v>
      </c>
      <c r="F24" s="697">
        <v>-1456</v>
      </c>
      <c r="G24" s="697">
        <v>988</v>
      </c>
      <c r="H24" s="679">
        <v>-468</v>
      </c>
      <c r="I24" s="678">
        <v>-0.56399999999999995</v>
      </c>
      <c r="J24" s="678">
        <v>0.878</v>
      </c>
      <c r="K24" s="678">
        <v>-0.18099999999999999</v>
      </c>
      <c r="L24" s="39"/>
      <c r="M24" s="39"/>
      <c r="N24" s="39"/>
      <c r="O24" s="39"/>
      <c r="P24" s="39"/>
    </row>
    <row r="25" spans="1:16" s="56" customFormat="1">
      <c r="A25" s="750"/>
      <c r="B25" s="273" t="s">
        <v>305</v>
      </c>
      <c r="C25" s="684">
        <v>18243</v>
      </c>
      <c r="D25" s="684">
        <v>28754</v>
      </c>
      <c r="E25" s="684">
        <v>28971</v>
      </c>
      <c r="F25" s="697">
        <v>10511</v>
      </c>
      <c r="G25" s="697">
        <v>217</v>
      </c>
      <c r="H25" s="684">
        <v>10728</v>
      </c>
      <c r="I25" s="678">
        <v>0.57599999999999996</v>
      </c>
      <c r="J25" s="678">
        <v>8.0000000000000002E-3</v>
      </c>
      <c r="K25" s="678">
        <v>0.58799999999999997</v>
      </c>
      <c r="L25" s="39"/>
      <c r="M25" s="39"/>
      <c r="N25" s="39"/>
      <c r="O25" s="39"/>
      <c r="P25" s="39"/>
    </row>
    <row r="26" spans="1:16" s="56" customFormat="1">
      <c r="A26" s="750"/>
      <c r="B26" s="271" t="s">
        <v>306</v>
      </c>
      <c r="C26" s="684">
        <v>102544</v>
      </c>
      <c r="D26" s="684">
        <v>132317</v>
      </c>
      <c r="E26" s="684">
        <v>137676</v>
      </c>
      <c r="F26" s="697">
        <v>29773</v>
      </c>
      <c r="G26" s="697">
        <v>5359</v>
      </c>
      <c r="H26" s="684">
        <v>35132</v>
      </c>
      <c r="I26" s="678">
        <v>0.28999999999999998</v>
      </c>
      <c r="J26" s="678">
        <v>4.1000000000000002E-2</v>
      </c>
      <c r="K26" s="678">
        <v>0.34300000000000003</v>
      </c>
      <c r="L26" s="39"/>
      <c r="M26" s="39"/>
      <c r="N26" s="39"/>
      <c r="O26" s="39"/>
      <c r="P26" s="39"/>
    </row>
    <row r="27" spans="1:16" s="56" customFormat="1">
      <c r="A27" s="750"/>
      <c r="B27" s="273" t="s">
        <v>300</v>
      </c>
      <c r="C27" s="684">
        <v>2682</v>
      </c>
      <c r="D27" s="684">
        <v>3086</v>
      </c>
      <c r="E27" s="684">
        <v>3345</v>
      </c>
      <c r="F27" s="697">
        <v>404</v>
      </c>
      <c r="G27" s="697">
        <v>259</v>
      </c>
      <c r="H27" s="679">
        <v>663</v>
      </c>
      <c r="I27" s="678">
        <v>0.151</v>
      </c>
      <c r="J27" s="678">
        <v>8.4000000000000005E-2</v>
      </c>
      <c r="K27" s="678">
        <v>0.247</v>
      </c>
      <c r="L27" s="39"/>
      <c r="M27" s="39"/>
      <c r="N27" s="39"/>
      <c r="O27" s="39"/>
      <c r="P27" s="39"/>
    </row>
    <row r="28" spans="1:16" s="56" customFormat="1">
      <c r="A28" s="750"/>
      <c r="B28" s="273" t="s">
        <v>307</v>
      </c>
      <c r="C28" s="684">
        <v>9203</v>
      </c>
      <c r="D28" s="684">
        <v>11778</v>
      </c>
      <c r="E28" s="684">
        <v>16944</v>
      </c>
      <c r="F28" s="697">
        <v>2575</v>
      </c>
      <c r="G28" s="697">
        <v>5166</v>
      </c>
      <c r="H28" s="684">
        <v>7741</v>
      </c>
      <c r="I28" s="678">
        <v>0.28000000000000003</v>
      </c>
      <c r="J28" s="678">
        <v>0.439</v>
      </c>
      <c r="K28" s="678">
        <v>0.84099999999999997</v>
      </c>
      <c r="L28" s="39"/>
      <c r="M28" s="39"/>
      <c r="N28" s="39"/>
      <c r="O28" s="39"/>
      <c r="P28" s="39"/>
    </row>
    <row r="29" spans="1:16" s="56" customFormat="1">
      <c r="A29" s="750"/>
      <c r="B29" s="273" t="s">
        <v>308</v>
      </c>
      <c r="C29" s="679">
        <v>819</v>
      </c>
      <c r="D29" s="679">
        <v>352</v>
      </c>
      <c r="E29" s="679">
        <v>738</v>
      </c>
      <c r="F29" s="697">
        <v>-467</v>
      </c>
      <c r="G29" s="697">
        <v>386</v>
      </c>
      <c r="H29" s="679">
        <v>-81</v>
      </c>
      <c r="I29" s="678">
        <v>-0.56999999999999995</v>
      </c>
      <c r="J29" s="678">
        <v>1.097</v>
      </c>
      <c r="K29" s="678">
        <v>-9.9000000000000005E-2</v>
      </c>
      <c r="L29" s="39"/>
      <c r="M29" s="39"/>
      <c r="N29" s="39"/>
      <c r="O29" s="39"/>
      <c r="P29" s="39"/>
    </row>
    <row r="30" spans="1:16" s="56" customFormat="1">
      <c r="A30" s="750"/>
      <c r="B30" s="273" t="s">
        <v>309</v>
      </c>
      <c r="C30" s="684">
        <v>8384</v>
      </c>
      <c r="D30" s="684">
        <v>11426</v>
      </c>
      <c r="E30" s="684">
        <v>16206</v>
      </c>
      <c r="F30" s="697">
        <v>3042</v>
      </c>
      <c r="G30" s="697">
        <v>4780</v>
      </c>
      <c r="H30" s="684">
        <v>7822</v>
      </c>
      <c r="I30" s="678">
        <v>0.36299999999999999</v>
      </c>
      <c r="J30" s="678">
        <v>0.41799999999999998</v>
      </c>
      <c r="K30" s="678">
        <v>0.93300000000000005</v>
      </c>
      <c r="L30" s="39"/>
      <c r="M30" s="39"/>
      <c r="N30" s="39"/>
      <c r="O30" s="39"/>
      <c r="P30" s="39"/>
    </row>
    <row r="31" spans="1:16" s="56" customFormat="1">
      <c r="A31" s="750"/>
      <c r="B31" s="273" t="s">
        <v>310</v>
      </c>
      <c r="C31" s="684">
        <v>90659</v>
      </c>
      <c r="D31" s="684">
        <v>117453</v>
      </c>
      <c r="E31" s="684">
        <v>117387</v>
      </c>
      <c r="F31" s="697">
        <v>26794</v>
      </c>
      <c r="G31" s="697">
        <v>-66</v>
      </c>
      <c r="H31" s="684">
        <v>26728</v>
      </c>
      <c r="I31" s="678">
        <v>0.29599999999999999</v>
      </c>
      <c r="J31" s="678">
        <v>-1E-3</v>
      </c>
      <c r="K31" s="678">
        <v>0.29499999999999998</v>
      </c>
      <c r="L31" s="39"/>
      <c r="M31" s="39"/>
      <c r="N31" s="39"/>
      <c r="O31" s="39"/>
      <c r="P31" s="39"/>
    </row>
    <row r="32" spans="1:16" s="56" customFormat="1">
      <c r="A32" s="750"/>
      <c r="B32" s="273" t="s">
        <v>311</v>
      </c>
      <c r="C32" s="684">
        <v>78132</v>
      </c>
      <c r="D32" s="684">
        <v>98688</v>
      </c>
      <c r="E32" s="684">
        <v>92381</v>
      </c>
      <c r="F32" s="697">
        <v>20556</v>
      </c>
      <c r="G32" s="697">
        <v>-6307</v>
      </c>
      <c r="H32" s="684">
        <v>14249</v>
      </c>
      <c r="I32" s="678">
        <v>0.26300000000000001</v>
      </c>
      <c r="J32" s="678">
        <v>-6.4000000000000001E-2</v>
      </c>
      <c r="K32" s="678">
        <v>0.182</v>
      </c>
      <c r="L32" s="39"/>
      <c r="M32" s="39"/>
      <c r="N32" s="39"/>
      <c r="O32" s="39"/>
      <c r="P32" s="39"/>
    </row>
    <row r="33" spans="1:16" s="56" customFormat="1">
      <c r="A33" s="750"/>
      <c r="B33" s="273" t="s">
        <v>312</v>
      </c>
      <c r="C33" s="684">
        <v>12527</v>
      </c>
      <c r="D33" s="684">
        <v>18765</v>
      </c>
      <c r="E33" s="684">
        <v>25006</v>
      </c>
      <c r="F33" s="697">
        <v>6238</v>
      </c>
      <c r="G33" s="697">
        <v>6241</v>
      </c>
      <c r="H33" s="684">
        <v>12479</v>
      </c>
      <c r="I33" s="678">
        <v>0.498</v>
      </c>
      <c r="J33" s="678">
        <v>0.33300000000000002</v>
      </c>
      <c r="K33" s="678">
        <v>0.996</v>
      </c>
      <c r="L33" s="39"/>
      <c r="M33" s="39"/>
      <c r="N33" s="39"/>
      <c r="O33" s="39"/>
      <c r="P33" s="39"/>
    </row>
    <row r="34" spans="1:16" s="56" customFormat="1">
      <c r="A34" s="753" t="s">
        <v>313</v>
      </c>
      <c r="B34" s="636" t="s">
        <v>7</v>
      </c>
      <c r="C34" s="675">
        <v>12390</v>
      </c>
      <c r="D34" s="675">
        <v>9873</v>
      </c>
      <c r="E34" s="675">
        <v>7767</v>
      </c>
      <c r="F34" s="696">
        <v>-2517</v>
      </c>
      <c r="G34" s="696">
        <v>-2106</v>
      </c>
      <c r="H34" s="675">
        <v>-4623</v>
      </c>
      <c r="I34" s="676">
        <v>-0.20300000000000001</v>
      </c>
      <c r="J34" s="676">
        <v>-0.21299999999999999</v>
      </c>
      <c r="K34" s="676">
        <v>-0.373</v>
      </c>
      <c r="L34" s="39"/>
      <c r="M34" s="39"/>
      <c r="N34" s="39"/>
      <c r="O34" s="39"/>
      <c r="P34" s="39"/>
    </row>
    <row r="35" spans="1:16" s="56" customFormat="1">
      <c r="A35" s="753"/>
      <c r="B35" s="269" t="s">
        <v>297</v>
      </c>
      <c r="C35" s="675">
        <v>10414</v>
      </c>
      <c r="D35" s="675">
        <v>8302</v>
      </c>
      <c r="E35" s="675">
        <v>6670</v>
      </c>
      <c r="F35" s="696">
        <v>-2112</v>
      </c>
      <c r="G35" s="696">
        <v>-1632</v>
      </c>
      <c r="H35" s="675">
        <v>-3744</v>
      </c>
      <c r="I35" s="676">
        <v>-0.20300000000000001</v>
      </c>
      <c r="J35" s="676">
        <v>-0.19700000000000001</v>
      </c>
      <c r="K35" s="676">
        <v>-0.36</v>
      </c>
      <c r="L35" s="39"/>
      <c r="M35" s="39"/>
      <c r="N35" s="39"/>
      <c r="O35" s="39"/>
      <c r="P35" s="39"/>
    </row>
    <row r="36" spans="1:16" s="56" customFormat="1">
      <c r="A36" s="753"/>
      <c r="B36" s="274" t="s">
        <v>298</v>
      </c>
      <c r="C36" s="677"/>
      <c r="D36" s="677">
        <v>460</v>
      </c>
      <c r="E36" s="677">
        <v>946</v>
      </c>
      <c r="F36" s="696">
        <v>460</v>
      </c>
      <c r="G36" s="696">
        <v>486</v>
      </c>
      <c r="H36" s="677">
        <v>946</v>
      </c>
      <c r="I36" s="676">
        <v>1</v>
      </c>
      <c r="J36" s="676">
        <v>1.0569999999999999</v>
      </c>
      <c r="K36" s="676">
        <v>1</v>
      </c>
      <c r="L36" s="39"/>
      <c r="M36" s="39"/>
      <c r="N36" s="39"/>
      <c r="O36" s="39"/>
      <c r="P36" s="39"/>
    </row>
    <row r="37" spans="1:16" s="56" customFormat="1">
      <c r="A37" s="753"/>
      <c r="B37" s="274" t="s">
        <v>299</v>
      </c>
      <c r="C37" s="675">
        <v>10414</v>
      </c>
      <c r="D37" s="675">
        <v>8137</v>
      </c>
      <c r="E37" s="675">
        <v>6250</v>
      </c>
      <c r="F37" s="696">
        <v>-2277</v>
      </c>
      <c r="G37" s="696">
        <v>-1887</v>
      </c>
      <c r="H37" s="675">
        <v>-4164</v>
      </c>
      <c r="I37" s="676">
        <v>-0.219</v>
      </c>
      <c r="J37" s="676">
        <v>-0.23200000000000001</v>
      </c>
      <c r="K37" s="676">
        <v>-0.4</v>
      </c>
      <c r="L37" s="39"/>
      <c r="M37" s="39"/>
      <c r="N37" s="39"/>
      <c r="O37" s="39"/>
      <c r="P37" s="39"/>
    </row>
    <row r="38" spans="1:16" s="56" customFormat="1">
      <c r="A38" s="753"/>
      <c r="B38" s="274" t="s">
        <v>300</v>
      </c>
      <c r="C38" s="675">
        <v>7972</v>
      </c>
      <c r="D38" s="675">
        <v>5594</v>
      </c>
      <c r="E38" s="675">
        <v>4315</v>
      </c>
      <c r="F38" s="696">
        <v>-2378</v>
      </c>
      <c r="G38" s="696">
        <v>-1279</v>
      </c>
      <c r="H38" s="675">
        <v>-3657</v>
      </c>
      <c r="I38" s="676">
        <v>-0.29799999999999999</v>
      </c>
      <c r="J38" s="676">
        <v>-0.22900000000000001</v>
      </c>
      <c r="K38" s="676">
        <v>-0.45900000000000002</v>
      </c>
      <c r="L38" s="39"/>
      <c r="M38" s="39"/>
      <c r="N38" s="39"/>
      <c r="O38" s="39"/>
      <c r="P38" s="39"/>
    </row>
    <row r="39" spans="1:16" s="56" customFormat="1">
      <c r="A39" s="753"/>
      <c r="B39" s="274" t="s">
        <v>301</v>
      </c>
      <c r="C39" s="675">
        <v>8271</v>
      </c>
      <c r="D39" s="675">
        <v>6736</v>
      </c>
      <c r="E39" s="675">
        <v>5119</v>
      </c>
      <c r="F39" s="696">
        <v>-1535</v>
      </c>
      <c r="G39" s="696">
        <v>-1617</v>
      </c>
      <c r="H39" s="675">
        <v>-3152</v>
      </c>
      <c r="I39" s="676">
        <v>-0.186</v>
      </c>
      <c r="J39" s="676">
        <v>-0.24</v>
      </c>
      <c r="K39" s="676">
        <v>-0.38100000000000001</v>
      </c>
      <c r="L39" s="39"/>
      <c r="M39" s="39"/>
      <c r="N39" s="39"/>
      <c r="O39" s="39"/>
      <c r="P39" s="39"/>
    </row>
    <row r="40" spans="1:16" s="56" customFormat="1">
      <c r="A40" s="753"/>
      <c r="B40" s="274" t="s">
        <v>302</v>
      </c>
      <c r="C40" s="675">
        <v>11157</v>
      </c>
      <c r="D40" s="675">
        <v>8826</v>
      </c>
      <c r="E40" s="675">
        <v>7030</v>
      </c>
      <c r="F40" s="696">
        <v>-2331</v>
      </c>
      <c r="G40" s="696">
        <v>-1796</v>
      </c>
      <c r="H40" s="675">
        <v>-4127</v>
      </c>
      <c r="I40" s="676">
        <v>-0.20899999999999999</v>
      </c>
      <c r="J40" s="676">
        <v>-0.20300000000000001</v>
      </c>
      <c r="K40" s="676">
        <v>-0.37</v>
      </c>
      <c r="L40" s="39"/>
      <c r="M40" s="39"/>
      <c r="N40" s="39"/>
      <c r="O40" s="39"/>
      <c r="P40" s="39"/>
    </row>
    <row r="41" spans="1:16" s="56" customFormat="1">
      <c r="A41" s="753"/>
      <c r="B41" s="269" t="s">
        <v>303</v>
      </c>
      <c r="C41" s="675">
        <v>7308</v>
      </c>
      <c r="D41" s="675">
        <v>6574</v>
      </c>
      <c r="E41" s="675">
        <v>5417</v>
      </c>
      <c r="F41" s="696">
        <v>-734</v>
      </c>
      <c r="G41" s="696">
        <v>-1157</v>
      </c>
      <c r="H41" s="675">
        <v>-1891</v>
      </c>
      <c r="I41" s="676">
        <v>-0.1</v>
      </c>
      <c r="J41" s="676">
        <v>-0.17599999999999999</v>
      </c>
      <c r="K41" s="676">
        <v>-0.25900000000000001</v>
      </c>
      <c r="L41" s="39"/>
      <c r="M41" s="39"/>
      <c r="N41" s="39"/>
      <c r="O41" s="39"/>
      <c r="P41" s="39"/>
    </row>
    <row r="42" spans="1:16" s="56" customFormat="1">
      <c r="A42" s="753"/>
      <c r="B42" s="274" t="s">
        <v>300</v>
      </c>
      <c r="C42" s="675">
        <v>4389</v>
      </c>
      <c r="D42" s="675">
        <v>3400</v>
      </c>
      <c r="E42" s="675">
        <v>2766</v>
      </c>
      <c r="F42" s="696">
        <v>-989</v>
      </c>
      <c r="G42" s="696">
        <v>-634</v>
      </c>
      <c r="H42" s="675">
        <v>-1623</v>
      </c>
      <c r="I42" s="676">
        <v>-0.22500000000000001</v>
      </c>
      <c r="J42" s="676">
        <v>-0.186</v>
      </c>
      <c r="K42" s="676">
        <v>-0.37</v>
      </c>
      <c r="L42" s="39"/>
      <c r="M42" s="39"/>
      <c r="N42" s="39"/>
      <c r="O42" s="39"/>
      <c r="P42" s="39"/>
    </row>
    <row r="43" spans="1:16" s="56" customFormat="1">
      <c r="A43" s="753"/>
      <c r="B43" s="274" t="s">
        <v>301</v>
      </c>
      <c r="C43" s="675">
        <v>5754</v>
      </c>
      <c r="D43" s="675">
        <v>5565</v>
      </c>
      <c r="E43" s="675">
        <v>4482</v>
      </c>
      <c r="F43" s="696">
        <v>-189</v>
      </c>
      <c r="G43" s="696">
        <v>-1083</v>
      </c>
      <c r="H43" s="675">
        <v>-1272</v>
      </c>
      <c r="I43" s="676">
        <v>-3.3000000000000002E-2</v>
      </c>
      <c r="J43" s="676">
        <v>-0.19500000000000001</v>
      </c>
      <c r="K43" s="676">
        <v>-0.221</v>
      </c>
      <c r="L43" s="39"/>
      <c r="M43" s="39"/>
      <c r="N43" s="39"/>
      <c r="O43" s="39"/>
      <c r="P43" s="39"/>
    </row>
    <row r="44" spans="1:16" s="56" customFormat="1">
      <c r="A44" s="753"/>
      <c r="B44" s="274" t="s">
        <v>304</v>
      </c>
      <c r="C44" s="675">
        <v>1087</v>
      </c>
      <c r="D44" s="677">
        <v>358</v>
      </c>
      <c r="E44" s="677">
        <v>570</v>
      </c>
      <c r="F44" s="696">
        <v>-729</v>
      </c>
      <c r="G44" s="696">
        <v>212</v>
      </c>
      <c r="H44" s="677">
        <v>-517</v>
      </c>
      <c r="I44" s="676">
        <v>-0.67100000000000004</v>
      </c>
      <c r="J44" s="676">
        <v>0.59199999999999997</v>
      </c>
      <c r="K44" s="676">
        <v>-0.47599999999999998</v>
      </c>
      <c r="L44" s="39"/>
      <c r="M44" s="39"/>
      <c r="N44" s="39"/>
      <c r="O44" s="39"/>
      <c r="P44" s="39"/>
    </row>
    <row r="45" spans="1:16" s="56" customFormat="1">
      <c r="A45" s="753"/>
      <c r="B45" s="274" t="s">
        <v>305</v>
      </c>
      <c r="C45" s="675">
        <v>5049</v>
      </c>
      <c r="D45" s="675">
        <v>5311</v>
      </c>
      <c r="E45" s="675">
        <v>4120</v>
      </c>
      <c r="F45" s="696">
        <v>262</v>
      </c>
      <c r="G45" s="696">
        <v>-1191</v>
      </c>
      <c r="H45" s="677">
        <v>-929</v>
      </c>
      <c r="I45" s="676">
        <v>5.1999999999999998E-2</v>
      </c>
      <c r="J45" s="676">
        <v>-0.224</v>
      </c>
      <c r="K45" s="676">
        <v>-0.184</v>
      </c>
      <c r="L45" s="39"/>
      <c r="M45" s="39"/>
      <c r="N45" s="39"/>
      <c r="O45" s="39"/>
      <c r="P45" s="39"/>
    </row>
    <row r="46" spans="1:16" s="56" customFormat="1">
      <c r="A46" s="753"/>
      <c r="B46" s="269" t="s">
        <v>306</v>
      </c>
      <c r="C46" s="675">
        <v>10133</v>
      </c>
      <c r="D46" s="675">
        <v>7786</v>
      </c>
      <c r="E46" s="675">
        <v>6039</v>
      </c>
      <c r="F46" s="696">
        <v>-2347</v>
      </c>
      <c r="G46" s="696">
        <v>-1747</v>
      </c>
      <c r="H46" s="675">
        <v>-4094</v>
      </c>
      <c r="I46" s="676">
        <v>-0.23200000000000001</v>
      </c>
      <c r="J46" s="676">
        <v>-0.224</v>
      </c>
      <c r="K46" s="676">
        <v>-0.40400000000000003</v>
      </c>
      <c r="L46" s="39"/>
      <c r="M46" s="39"/>
      <c r="N46" s="39"/>
      <c r="O46" s="39"/>
      <c r="P46" s="39"/>
    </row>
    <row r="47" spans="1:16" s="56" customFormat="1">
      <c r="A47" s="753"/>
      <c r="B47" s="274" t="s">
        <v>300</v>
      </c>
      <c r="C47" s="675">
        <v>1443</v>
      </c>
      <c r="D47" s="675">
        <v>1638</v>
      </c>
      <c r="E47" s="675">
        <v>1660</v>
      </c>
      <c r="F47" s="696">
        <v>195</v>
      </c>
      <c r="G47" s="696">
        <v>22</v>
      </c>
      <c r="H47" s="677">
        <v>217</v>
      </c>
      <c r="I47" s="676">
        <v>0.13500000000000001</v>
      </c>
      <c r="J47" s="676">
        <v>1.2999999999999999E-2</v>
      </c>
      <c r="K47" s="676">
        <v>0.15</v>
      </c>
      <c r="L47" s="39"/>
      <c r="M47" s="39"/>
      <c r="N47" s="39"/>
      <c r="O47" s="39"/>
      <c r="P47" s="39"/>
    </row>
    <row r="48" spans="1:16" s="56" customFormat="1">
      <c r="A48" s="753"/>
      <c r="B48" s="274" t="s">
        <v>307</v>
      </c>
      <c r="C48" s="675">
        <v>2556</v>
      </c>
      <c r="D48" s="675">
        <v>2487</v>
      </c>
      <c r="E48" s="675">
        <v>2472</v>
      </c>
      <c r="F48" s="696">
        <v>-69</v>
      </c>
      <c r="G48" s="696">
        <v>-15</v>
      </c>
      <c r="H48" s="677">
        <v>-84</v>
      </c>
      <c r="I48" s="676">
        <v>-2.7E-2</v>
      </c>
      <c r="J48" s="676">
        <v>-6.0000000000000001E-3</v>
      </c>
      <c r="K48" s="676">
        <v>-3.3000000000000002E-2</v>
      </c>
      <c r="L48" s="39"/>
      <c r="M48" s="39"/>
      <c r="N48" s="39"/>
      <c r="O48" s="39"/>
      <c r="P48" s="39"/>
    </row>
    <row r="49" spans="1:16" s="56" customFormat="1">
      <c r="A49" s="753"/>
      <c r="B49" s="274" t="s">
        <v>308</v>
      </c>
      <c r="C49" s="677">
        <v>276</v>
      </c>
      <c r="D49" s="677">
        <v>74</v>
      </c>
      <c r="E49" s="677">
        <v>188</v>
      </c>
      <c r="F49" s="696">
        <v>-202</v>
      </c>
      <c r="G49" s="696">
        <v>114</v>
      </c>
      <c r="H49" s="677">
        <v>-88</v>
      </c>
      <c r="I49" s="676">
        <v>-0.73199999999999998</v>
      </c>
      <c r="J49" s="676">
        <v>1.5409999999999999</v>
      </c>
      <c r="K49" s="676">
        <v>-0.31900000000000001</v>
      </c>
      <c r="L49" s="39"/>
      <c r="M49" s="39"/>
      <c r="N49" s="39"/>
      <c r="O49" s="39"/>
      <c r="P49" s="39"/>
    </row>
    <row r="50" spans="1:16" s="56" customFormat="1">
      <c r="A50" s="753"/>
      <c r="B50" s="274" t="s">
        <v>309</v>
      </c>
      <c r="C50" s="675">
        <v>2341</v>
      </c>
      <c r="D50" s="675">
        <v>2426</v>
      </c>
      <c r="E50" s="675">
        <v>2361</v>
      </c>
      <c r="F50" s="696">
        <v>85</v>
      </c>
      <c r="G50" s="696">
        <v>-65</v>
      </c>
      <c r="H50" s="677">
        <v>20</v>
      </c>
      <c r="I50" s="676">
        <v>3.5999999999999997E-2</v>
      </c>
      <c r="J50" s="676">
        <v>-2.7E-2</v>
      </c>
      <c r="K50" s="676">
        <v>8.9999999999999993E-3</v>
      </c>
      <c r="L50" s="39"/>
      <c r="M50" s="39"/>
      <c r="N50" s="39"/>
      <c r="O50" s="39"/>
      <c r="P50" s="39"/>
    </row>
    <row r="51" spans="1:16" s="56" customFormat="1">
      <c r="A51" s="753"/>
      <c r="B51" s="274" t="s">
        <v>310</v>
      </c>
      <c r="C51" s="675">
        <v>9847</v>
      </c>
      <c r="D51" s="675">
        <v>7405</v>
      </c>
      <c r="E51" s="675">
        <v>5457</v>
      </c>
      <c r="F51" s="696">
        <v>-2442</v>
      </c>
      <c r="G51" s="696">
        <v>-1948</v>
      </c>
      <c r="H51" s="675">
        <v>-4390</v>
      </c>
      <c r="I51" s="676">
        <v>-0.248</v>
      </c>
      <c r="J51" s="676">
        <v>-0.26300000000000001</v>
      </c>
      <c r="K51" s="676">
        <v>-0.44600000000000001</v>
      </c>
      <c r="L51" s="39"/>
      <c r="M51" s="39"/>
      <c r="N51" s="39"/>
      <c r="O51" s="39"/>
      <c r="P51" s="39"/>
    </row>
    <row r="52" spans="1:16" s="56" customFormat="1">
      <c r="A52" s="753"/>
      <c r="B52" s="274" t="s">
        <v>311</v>
      </c>
      <c r="C52" s="675">
        <v>7579</v>
      </c>
      <c r="D52" s="675">
        <v>5119</v>
      </c>
      <c r="E52" s="675">
        <v>3279</v>
      </c>
      <c r="F52" s="696">
        <v>-2460</v>
      </c>
      <c r="G52" s="696">
        <v>-1840</v>
      </c>
      <c r="H52" s="675">
        <v>-4300</v>
      </c>
      <c r="I52" s="676">
        <v>-0.32500000000000001</v>
      </c>
      <c r="J52" s="676">
        <v>-0.35899999999999999</v>
      </c>
      <c r="K52" s="676">
        <v>-0.56699999999999995</v>
      </c>
      <c r="L52" s="39"/>
      <c r="M52" s="39"/>
      <c r="N52" s="39"/>
      <c r="O52" s="39"/>
      <c r="P52" s="39"/>
    </row>
    <row r="53" spans="1:16" s="56" customFormat="1">
      <c r="A53" s="753"/>
      <c r="B53" s="274" t="s">
        <v>312</v>
      </c>
      <c r="C53" s="675">
        <v>3265</v>
      </c>
      <c r="D53" s="675">
        <v>2873</v>
      </c>
      <c r="E53" s="675">
        <v>2572</v>
      </c>
      <c r="F53" s="696">
        <v>-392</v>
      </c>
      <c r="G53" s="696">
        <v>-301</v>
      </c>
      <c r="H53" s="677">
        <v>-693</v>
      </c>
      <c r="I53" s="676">
        <v>-0.12</v>
      </c>
      <c r="J53" s="676">
        <v>-0.105</v>
      </c>
      <c r="K53" s="676">
        <v>-0.21199999999999999</v>
      </c>
      <c r="L53" s="39"/>
      <c r="M53" s="39"/>
      <c r="N53" s="39"/>
      <c r="O53" s="39"/>
      <c r="P53" s="39"/>
    </row>
    <row r="54" spans="1:16" s="56" customFormat="1">
      <c r="A54" s="750" t="s">
        <v>314</v>
      </c>
      <c r="B54" s="270" t="s">
        <v>7</v>
      </c>
      <c r="C54" s="684">
        <v>195235</v>
      </c>
      <c r="D54" s="684">
        <v>238396</v>
      </c>
      <c r="E54" s="684">
        <v>248763</v>
      </c>
      <c r="F54" s="697">
        <v>43161</v>
      </c>
      <c r="G54" s="697">
        <v>10367</v>
      </c>
      <c r="H54" s="684">
        <v>53528</v>
      </c>
      <c r="I54" s="678">
        <v>0.221</v>
      </c>
      <c r="J54" s="678">
        <v>4.2999999999999997E-2</v>
      </c>
      <c r="K54" s="678">
        <v>0.27400000000000002</v>
      </c>
      <c r="L54" s="39"/>
      <c r="M54" s="39"/>
      <c r="N54" s="39"/>
      <c r="O54" s="39"/>
      <c r="P54" s="39"/>
    </row>
    <row r="55" spans="1:16" s="56" customFormat="1">
      <c r="A55" s="750"/>
      <c r="B55" s="271" t="s">
        <v>315</v>
      </c>
      <c r="C55" s="679">
        <v>842</v>
      </c>
      <c r="D55" s="679">
        <v>667</v>
      </c>
      <c r="E55" s="679">
        <v>381</v>
      </c>
      <c r="F55" s="697">
        <v>-175</v>
      </c>
      <c r="G55" s="697">
        <v>-286</v>
      </c>
      <c r="H55" s="679">
        <v>-461</v>
      </c>
      <c r="I55" s="678">
        <v>-0.20799999999999999</v>
      </c>
      <c r="J55" s="678">
        <v>-0.42899999999999999</v>
      </c>
      <c r="K55" s="678">
        <v>-0.54800000000000004</v>
      </c>
      <c r="L55" s="39"/>
      <c r="M55" s="39"/>
      <c r="N55" s="39"/>
      <c r="O55" s="39"/>
      <c r="P55" s="39"/>
    </row>
    <row r="56" spans="1:16" s="56" customFormat="1">
      <c r="A56" s="750"/>
      <c r="B56" s="271" t="s">
        <v>316</v>
      </c>
      <c r="C56" s="684">
        <v>2660</v>
      </c>
      <c r="D56" s="684">
        <v>1728</v>
      </c>
      <c r="E56" s="679">
        <v>946</v>
      </c>
      <c r="F56" s="697">
        <v>-932</v>
      </c>
      <c r="G56" s="697">
        <v>-782</v>
      </c>
      <c r="H56" s="684">
        <v>-1714</v>
      </c>
      <c r="I56" s="678">
        <v>-0.35</v>
      </c>
      <c r="J56" s="678">
        <v>-0.45300000000000001</v>
      </c>
      <c r="K56" s="678">
        <v>-0.64400000000000002</v>
      </c>
      <c r="L56" s="39"/>
      <c r="M56" s="39"/>
      <c r="N56" s="39"/>
      <c r="O56" s="39"/>
      <c r="P56" s="39"/>
    </row>
    <row r="57" spans="1:16" s="56" customFormat="1">
      <c r="A57" s="750"/>
      <c r="B57" s="271" t="s">
        <v>317</v>
      </c>
      <c r="C57" s="684">
        <v>6329</v>
      </c>
      <c r="D57" s="684">
        <v>4035</v>
      </c>
      <c r="E57" s="684">
        <v>2680</v>
      </c>
      <c r="F57" s="697">
        <v>-2294</v>
      </c>
      <c r="G57" s="697">
        <v>-1355</v>
      </c>
      <c r="H57" s="684">
        <v>-3649</v>
      </c>
      <c r="I57" s="678">
        <v>-0.36199999999999999</v>
      </c>
      <c r="J57" s="678">
        <v>-0.33600000000000002</v>
      </c>
      <c r="K57" s="678">
        <v>-0.57699999999999996</v>
      </c>
      <c r="L57" s="39"/>
      <c r="M57" s="39"/>
      <c r="N57" s="39"/>
      <c r="O57" s="39"/>
      <c r="P57" s="39"/>
    </row>
    <row r="58" spans="1:16" s="56" customFormat="1">
      <c r="A58" s="750"/>
      <c r="B58" s="271" t="s">
        <v>318</v>
      </c>
      <c r="C58" s="684">
        <v>18671</v>
      </c>
      <c r="D58" s="684">
        <v>11426</v>
      </c>
      <c r="E58" s="684">
        <v>8531</v>
      </c>
      <c r="F58" s="697">
        <v>-7245</v>
      </c>
      <c r="G58" s="697">
        <v>-2895</v>
      </c>
      <c r="H58" s="684">
        <v>-10140</v>
      </c>
      <c r="I58" s="678">
        <v>-0.38800000000000001</v>
      </c>
      <c r="J58" s="678">
        <v>-0.253</v>
      </c>
      <c r="K58" s="678">
        <v>-0.54300000000000004</v>
      </c>
      <c r="L58" s="39"/>
      <c r="M58" s="39"/>
      <c r="N58" s="39"/>
      <c r="O58" s="39"/>
      <c r="P58" s="39"/>
    </row>
    <row r="59" spans="1:16" s="56" customFormat="1">
      <c r="A59" s="750"/>
      <c r="B59" s="271" t="s">
        <v>319</v>
      </c>
      <c r="C59" s="684">
        <v>19852</v>
      </c>
      <c r="D59" s="684">
        <v>12585</v>
      </c>
      <c r="E59" s="684">
        <v>9566</v>
      </c>
      <c r="F59" s="697">
        <v>-7267</v>
      </c>
      <c r="G59" s="697">
        <v>-3019</v>
      </c>
      <c r="H59" s="684">
        <v>-10286</v>
      </c>
      <c r="I59" s="678">
        <v>-0.36599999999999999</v>
      </c>
      <c r="J59" s="678">
        <v>-0.24</v>
      </c>
      <c r="K59" s="678">
        <v>-0.51800000000000002</v>
      </c>
      <c r="L59" s="39"/>
      <c r="M59" s="39"/>
      <c r="N59" s="39"/>
      <c r="O59" s="39"/>
      <c r="P59" s="39"/>
    </row>
    <row r="60" spans="1:16" s="56" customFormat="1">
      <c r="A60" s="750"/>
      <c r="B60" s="271" t="s">
        <v>320</v>
      </c>
      <c r="C60" s="684">
        <v>18655</v>
      </c>
      <c r="D60" s="684">
        <v>13483</v>
      </c>
      <c r="E60" s="684">
        <v>9387</v>
      </c>
      <c r="F60" s="697">
        <v>-5172</v>
      </c>
      <c r="G60" s="697">
        <v>-4096</v>
      </c>
      <c r="H60" s="684">
        <v>-9268</v>
      </c>
      <c r="I60" s="678">
        <v>-0.27700000000000002</v>
      </c>
      <c r="J60" s="678">
        <v>-0.30399999999999999</v>
      </c>
      <c r="K60" s="678">
        <v>-0.497</v>
      </c>
      <c r="L60" s="39"/>
      <c r="M60" s="39"/>
      <c r="N60" s="39"/>
      <c r="O60" s="39"/>
      <c r="P60" s="39"/>
    </row>
    <row r="61" spans="1:16" s="56" customFormat="1">
      <c r="A61" s="750"/>
      <c r="B61" s="271" t="s">
        <v>321</v>
      </c>
      <c r="C61" s="684">
        <v>29325</v>
      </c>
      <c r="D61" s="684">
        <v>25284</v>
      </c>
      <c r="E61" s="684">
        <v>20540</v>
      </c>
      <c r="F61" s="697">
        <v>-4041</v>
      </c>
      <c r="G61" s="697">
        <v>-4744</v>
      </c>
      <c r="H61" s="684">
        <v>-8785</v>
      </c>
      <c r="I61" s="678">
        <v>-0.13800000000000001</v>
      </c>
      <c r="J61" s="678">
        <v>-0.188</v>
      </c>
      <c r="K61" s="678">
        <v>-0.3</v>
      </c>
      <c r="L61" s="39"/>
      <c r="M61" s="39"/>
      <c r="N61" s="39"/>
      <c r="O61" s="39"/>
      <c r="P61" s="39"/>
    </row>
    <row r="62" spans="1:16" s="56" customFormat="1">
      <c r="A62" s="750"/>
      <c r="B62" s="271" t="s">
        <v>322</v>
      </c>
      <c r="C62" s="684">
        <v>20650</v>
      </c>
      <c r="D62" s="684">
        <v>26016</v>
      </c>
      <c r="E62" s="684">
        <v>21533</v>
      </c>
      <c r="F62" s="697">
        <v>5366</v>
      </c>
      <c r="G62" s="697">
        <v>-4483</v>
      </c>
      <c r="H62" s="679">
        <v>883</v>
      </c>
      <c r="I62" s="678">
        <v>0.26</v>
      </c>
      <c r="J62" s="678">
        <v>-0.17199999999999999</v>
      </c>
      <c r="K62" s="678">
        <v>4.2999999999999997E-2</v>
      </c>
      <c r="L62" s="39"/>
      <c r="M62" s="39"/>
      <c r="N62" s="39"/>
      <c r="O62" s="39"/>
      <c r="P62" s="39"/>
    </row>
    <row r="63" spans="1:16" s="56" customFormat="1">
      <c r="A63" s="750"/>
      <c r="B63" s="271" t="s">
        <v>323</v>
      </c>
      <c r="C63" s="684">
        <v>14258</v>
      </c>
      <c r="D63" s="684">
        <v>22522</v>
      </c>
      <c r="E63" s="684">
        <v>20051</v>
      </c>
      <c r="F63" s="697">
        <v>8264</v>
      </c>
      <c r="G63" s="697">
        <v>-2471</v>
      </c>
      <c r="H63" s="684">
        <v>5793</v>
      </c>
      <c r="I63" s="678">
        <v>0.57999999999999996</v>
      </c>
      <c r="J63" s="678">
        <v>-0.11</v>
      </c>
      <c r="K63" s="678">
        <v>0.40600000000000003</v>
      </c>
      <c r="L63" s="39"/>
      <c r="M63" s="39"/>
      <c r="N63" s="39"/>
      <c r="O63" s="39"/>
      <c r="P63" s="39"/>
    </row>
    <row r="64" spans="1:16" s="56" customFormat="1">
      <c r="A64" s="750"/>
      <c r="B64" s="271" t="s">
        <v>324</v>
      </c>
      <c r="C64" s="684">
        <v>12089</v>
      </c>
      <c r="D64" s="684">
        <v>20306</v>
      </c>
      <c r="E64" s="684">
        <v>21083</v>
      </c>
      <c r="F64" s="697">
        <v>8217</v>
      </c>
      <c r="G64" s="697">
        <v>777</v>
      </c>
      <c r="H64" s="684">
        <v>8994</v>
      </c>
      <c r="I64" s="678">
        <v>0.68</v>
      </c>
      <c r="J64" s="678">
        <v>3.7999999999999999E-2</v>
      </c>
      <c r="K64" s="678">
        <v>0.74399999999999999</v>
      </c>
      <c r="L64" s="39"/>
      <c r="M64" s="39"/>
      <c r="N64" s="39"/>
      <c r="O64" s="39"/>
      <c r="P64" s="39"/>
    </row>
    <row r="65" spans="1:16" s="56" customFormat="1">
      <c r="A65" s="750"/>
      <c r="B65" s="271" t="s">
        <v>325</v>
      </c>
      <c r="C65" s="684">
        <v>21410</v>
      </c>
      <c r="D65" s="684">
        <v>47317</v>
      </c>
      <c r="E65" s="684">
        <v>56503</v>
      </c>
      <c r="F65" s="697">
        <v>25907</v>
      </c>
      <c r="G65" s="697">
        <v>9186</v>
      </c>
      <c r="H65" s="684">
        <v>35093</v>
      </c>
      <c r="I65" s="678">
        <v>1.21</v>
      </c>
      <c r="J65" s="678">
        <v>0.19400000000000001</v>
      </c>
      <c r="K65" s="678">
        <v>1.639</v>
      </c>
      <c r="L65" s="39"/>
      <c r="M65" s="39"/>
      <c r="N65" s="39"/>
      <c r="O65" s="39"/>
      <c r="P65" s="39"/>
    </row>
    <row r="66" spans="1:16" s="56" customFormat="1">
      <c r="A66" s="750"/>
      <c r="B66" s="271" t="s">
        <v>326</v>
      </c>
      <c r="C66" s="684">
        <v>14558</v>
      </c>
      <c r="D66" s="684">
        <v>34084</v>
      </c>
      <c r="E66" s="684">
        <v>52636</v>
      </c>
      <c r="F66" s="697">
        <v>19526</v>
      </c>
      <c r="G66" s="697">
        <v>18552</v>
      </c>
      <c r="H66" s="684">
        <v>38078</v>
      </c>
      <c r="I66" s="678">
        <v>1.341</v>
      </c>
      <c r="J66" s="678">
        <v>0.54400000000000004</v>
      </c>
      <c r="K66" s="678">
        <v>2.6160000000000001</v>
      </c>
      <c r="L66" s="39"/>
      <c r="M66" s="39"/>
      <c r="N66" s="39"/>
      <c r="O66" s="39"/>
      <c r="P66" s="39"/>
    </row>
    <row r="67" spans="1:16" s="56" customFormat="1">
      <c r="A67" s="750"/>
      <c r="B67" s="271" t="s">
        <v>327</v>
      </c>
      <c r="C67" s="684">
        <v>3826</v>
      </c>
      <c r="D67" s="684">
        <v>6652</v>
      </c>
      <c r="E67" s="684">
        <v>12557</v>
      </c>
      <c r="F67" s="697">
        <v>2826</v>
      </c>
      <c r="G67" s="697">
        <v>5905</v>
      </c>
      <c r="H67" s="684">
        <v>8731</v>
      </c>
      <c r="I67" s="678">
        <v>0.73899999999999999</v>
      </c>
      <c r="J67" s="678">
        <v>0.88800000000000001</v>
      </c>
      <c r="K67" s="678">
        <v>2.282</v>
      </c>
      <c r="L67" s="39"/>
      <c r="M67" s="39"/>
      <c r="N67" s="39"/>
      <c r="O67" s="39"/>
      <c r="P67" s="39"/>
    </row>
    <row r="68" spans="1:16" s="56" customFormat="1">
      <c r="A68" s="750"/>
      <c r="B68" s="271" t="s">
        <v>328</v>
      </c>
      <c r="C68" s="684">
        <v>12110</v>
      </c>
      <c r="D68" s="684">
        <v>12291</v>
      </c>
      <c r="E68" s="684">
        <v>12369</v>
      </c>
      <c r="F68" s="697">
        <v>181</v>
      </c>
      <c r="G68" s="697">
        <v>78</v>
      </c>
      <c r="H68" s="679">
        <v>259</v>
      </c>
      <c r="I68" s="678">
        <v>1.4999999999999999E-2</v>
      </c>
      <c r="J68" s="678">
        <v>6.0000000000000001E-3</v>
      </c>
      <c r="K68" s="678">
        <v>2.1000000000000001E-2</v>
      </c>
      <c r="L68" s="39"/>
      <c r="M68" s="39"/>
      <c r="N68" s="39"/>
      <c r="O68" s="39"/>
      <c r="P68" s="39"/>
    </row>
    <row r="69" spans="1:16" s="56" customFormat="1">
      <c r="A69" s="753" t="s">
        <v>329</v>
      </c>
      <c r="B69" s="636" t="s">
        <v>330</v>
      </c>
      <c r="C69" s="675">
        <v>78132</v>
      </c>
      <c r="D69" s="675">
        <v>98688</v>
      </c>
      <c r="E69" s="675">
        <v>92381</v>
      </c>
      <c r="F69" s="696">
        <v>20556</v>
      </c>
      <c r="G69" s="696">
        <v>-6307</v>
      </c>
      <c r="H69" s="675">
        <v>14249</v>
      </c>
      <c r="I69" s="676">
        <v>0.26300000000000001</v>
      </c>
      <c r="J69" s="676">
        <v>-6.4000000000000001E-2</v>
      </c>
      <c r="K69" s="676">
        <v>0.182</v>
      </c>
      <c r="L69" s="39"/>
      <c r="M69" s="39"/>
      <c r="N69" s="39"/>
      <c r="O69" s="39"/>
      <c r="P69" s="39"/>
    </row>
    <row r="70" spans="1:16" s="56" customFormat="1">
      <c r="A70" s="753"/>
      <c r="B70" s="269" t="s">
        <v>331</v>
      </c>
      <c r="C70" s="675">
        <v>1092</v>
      </c>
      <c r="D70" s="677">
        <v>469</v>
      </c>
      <c r="E70" s="677">
        <v>204</v>
      </c>
      <c r="F70" s="696">
        <v>-623</v>
      </c>
      <c r="G70" s="696">
        <v>-265</v>
      </c>
      <c r="H70" s="677">
        <v>-888</v>
      </c>
      <c r="I70" s="676">
        <v>-0.57099999999999995</v>
      </c>
      <c r="J70" s="676">
        <v>-0.56499999999999995</v>
      </c>
      <c r="K70" s="676">
        <v>-0.81299999999999994</v>
      </c>
      <c r="L70" s="39"/>
      <c r="M70" s="39"/>
      <c r="N70" s="39"/>
      <c r="O70" s="39"/>
      <c r="P70" s="39"/>
    </row>
    <row r="71" spans="1:16" s="56" customFormat="1">
      <c r="A71" s="753"/>
      <c r="B71" s="269" t="s">
        <v>332</v>
      </c>
      <c r="C71" s="675">
        <v>1810</v>
      </c>
      <c r="D71" s="677">
        <v>610</v>
      </c>
      <c r="E71" s="677">
        <v>280</v>
      </c>
      <c r="F71" s="696">
        <v>-1200</v>
      </c>
      <c r="G71" s="696">
        <v>-330</v>
      </c>
      <c r="H71" s="675">
        <v>-1530</v>
      </c>
      <c r="I71" s="676">
        <v>-0.66300000000000003</v>
      </c>
      <c r="J71" s="676">
        <v>-0.54100000000000004</v>
      </c>
      <c r="K71" s="676">
        <v>-0.84499999999999997</v>
      </c>
      <c r="L71" s="39"/>
      <c r="M71" s="39"/>
      <c r="N71" s="39"/>
      <c r="O71" s="39"/>
      <c r="P71" s="39"/>
    </row>
    <row r="72" spans="1:16" s="56" customFormat="1">
      <c r="A72" s="753"/>
      <c r="B72" s="269" t="s">
        <v>333</v>
      </c>
      <c r="C72" s="675">
        <v>3945</v>
      </c>
      <c r="D72" s="675">
        <v>1402</v>
      </c>
      <c r="E72" s="677">
        <v>515</v>
      </c>
      <c r="F72" s="696">
        <v>-2543</v>
      </c>
      <c r="G72" s="696">
        <v>-887</v>
      </c>
      <c r="H72" s="675">
        <v>-3430</v>
      </c>
      <c r="I72" s="676">
        <v>-0.64500000000000002</v>
      </c>
      <c r="J72" s="676">
        <v>-0.63300000000000001</v>
      </c>
      <c r="K72" s="676">
        <v>-0.86899999999999999</v>
      </c>
      <c r="L72" s="39"/>
      <c r="M72" s="39"/>
      <c r="N72" s="39"/>
      <c r="O72" s="39"/>
      <c r="P72" s="39"/>
    </row>
    <row r="73" spans="1:16" s="56" customFormat="1">
      <c r="A73" s="753"/>
      <c r="B73" s="269" t="s">
        <v>334</v>
      </c>
      <c r="C73" s="675">
        <v>11986</v>
      </c>
      <c r="D73" s="675">
        <v>5564</v>
      </c>
      <c r="E73" s="675">
        <v>2306</v>
      </c>
      <c r="F73" s="696">
        <v>-6422</v>
      </c>
      <c r="G73" s="696">
        <v>-3258</v>
      </c>
      <c r="H73" s="675">
        <v>-9680</v>
      </c>
      <c r="I73" s="676">
        <v>-0.53600000000000003</v>
      </c>
      <c r="J73" s="676">
        <v>-0.58599999999999997</v>
      </c>
      <c r="K73" s="676">
        <v>-0.80800000000000005</v>
      </c>
      <c r="L73" s="39"/>
      <c r="M73" s="39"/>
      <c r="N73" s="39"/>
      <c r="O73" s="39"/>
      <c r="P73" s="39"/>
    </row>
    <row r="74" spans="1:16" s="56" customFormat="1">
      <c r="A74" s="753"/>
      <c r="B74" s="269" t="s">
        <v>335</v>
      </c>
      <c r="C74" s="675">
        <v>12221</v>
      </c>
      <c r="D74" s="675">
        <v>8538</v>
      </c>
      <c r="E74" s="675">
        <v>4118</v>
      </c>
      <c r="F74" s="696">
        <v>-3683</v>
      </c>
      <c r="G74" s="696">
        <v>-4420</v>
      </c>
      <c r="H74" s="675">
        <v>-8103</v>
      </c>
      <c r="I74" s="676">
        <v>-0.30099999999999999</v>
      </c>
      <c r="J74" s="676">
        <v>-0.51800000000000002</v>
      </c>
      <c r="K74" s="676">
        <v>-0.66300000000000003</v>
      </c>
      <c r="L74" s="39"/>
      <c r="M74" s="39"/>
      <c r="N74" s="39"/>
      <c r="O74" s="39"/>
      <c r="P74" s="39"/>
    </row>
    <row r="75" spans="1:16" s="56" customFormat="1">
      <c r="A75" s="753"/>
      <c r="B75" s="269" t="s">
        <v>336</v>
      </c>
      <c r="C75" s="675">
        <v>8475</v>
      </c>
      <c r="D75" s="675">
        <v>8327</v>
      </c>
      <c r="E75" s="675">
        <v>5146</v>
      </c>
      <c r="F75" s="696">
        <v>-148</v>
      </c>
      <c r="G75" s="696">
        <v>-3181</v>
      </c>
      <c r="H75" s="675">
        <v>-3329</v>
      </c>
      <c r="I75" s="676">
        <v>-1.7000000000000001E-2</v>
      </c>
      <c r="J75" s="676">
        <v>-0.38200000000000001</v>
      </c>
      <c r="K75" s="676">
        <v>-0.39300000000000002</v>
      </c>
      <c r="L75" s="39"/>
      <c r="M75" s="39"/>
      <c r="N75" s="39"/>
      <c r="O75" s="39"/>
      <c r="P75" s="39"/>
    </row>
    <row r="76" spans="1:16" s="56" customFormat="1">
      <c r="A76" s="753"/>
      <c r="B76" s="269" t="s">
        <v>337</v>
      </c>
      <c r="C76" s="675">
        <v>13061</v>
      </c>
      <c r="D76" s="675">
        <v>20024</v>
      </c>
      <c r="E76" s="675">
        <v>14268</v>
      </c>
      <c r="F76" s="696">
        <v>6963</v>
      </c>
      <c r="G76" s="696">
        <v>-5756</v>
      </c>
      <c r="H76" s="675">
        <v>1207</v>
      </c>
      <c r="I76" s="676">
        <v>0.53300000000000003</v>
      </c>
      <c r="J76" s="676">
        <v>-0.28699999999999998</v>
      </c>
      <c r="K76" s="676">
        <v>9.1999999999999998E-2</v>
      </c>
      <c r="L76" s="39"/>
      <c r="M76" s="39"/>
      <c r="N76" s="39"/>
      <c r="O76" s="39"/>
      <c r="P76" s="39"/>
    </row>
    <row r="77" spans="1:16" s="56" customFormat="1">
      <c r="A77" s="753"/>
      <c r="B77" s="269" t="s">
        <v>338</v>
      </c>
      <c r="C77" s="675">
        <v>7896</v>
      </c>
      <c r="D77" s="675">
        <v>15342</v>
      </c>
      <c r="E77" s="675">
        <v>14026</v>
      </c>
      <c r="F77" s="696">
        <v>7446</v>
      </c>
      <c r="G77" s="696">
        <v>-1316</v>
      </c>
      <c r="H77" s="675">
        <v>6130</v>
      </c>
      <c r="I77" s="676">
        <v>0.94299999999999995</v>
      </c>
      <c r="J77" s="676">
        <v>-8.5999999999999993E-2</v>
      </c>
      <c r="K77" s="676">
        <v>0.77600000000000002</v>
      </c>
      <c r="L77" s="39"/>
      <c r="M77" s="39"/>
      <c r="N77" s="39"/>
      <c r="O77" s="39"/>
      <c r="P77" s="39"/>
    </row>
    <row r="78" spans="1:16" s="56" customFormat="1">
      <c r="A78" s="753"/>
      <c r="B78" s="269" t="s">
        <v>339</v>
      </c>
      <c r="C78" s="675">
        <v>4758</v>
      </c>
      <c r="D78" s="675">
        <v>9406</v>
      </c>
      <c r="E78" s="675">
        <v>11664</v>
      </c>
      <c r="F78" s="696">
        <v>4648</v>
      </c>
      <c r="G78" s="696">
        <v>2258</v>
      </c>
      <c r="H78" s="675">
        <v>6906</v>
      </c>
      <c r="I78" s="676">
        <v>0.97699999999999998</v>
      </c>
      <c r="J78" s="676">
        <v>0.24</v>
      </c>
      <c r="K78" s="676">
        <v>1.4510000000000001</v>
      </c>
      <c r="L78" s="39"/>
      <c r="M78" s="39"/>
      <c r="N78" s="39"/>
      <c r="O78" s="39"/>
      <c r="P78" s="39"/>
    </row>
    <row r="79" spans="1:16" s="56" customFormat="1">
      <c r="A79" s="753"/>
      <c r="B79" s="269" t="s">
        <v>340</v>
      </c>
      <c r="C79" s="675">
        <v>3134</v>
      </c>
      <c r="D79" s="675">
        <v>7962</v>
      </c>
      <c r="E79" s="675">
        <v>9048</v>
      </c>
      <c r="F79" s="696">
        <v>4828</v>
      </c>
      <c r="G79" s="696">
        <v>1086</v>
      </c>
      <c r="H79" s="675">
        <v>5914</v>
      </c>
      <c r="I79" s="676">
        <v>1.5409999999999999</v>
      </c>
      <c r="J79" s="676">
        <v>0.13600000000000001</v>
      </c>
      <c r="K79" s="676">
        <v>1.887</v>
      </c>
      <c r="L79" s="39"/>
      <c r="M79" s="39"/>
      <c r="N79" s="39"/>
      <c r="O79" s="39"/>
      <c r="P79" s="39"/>
    </row>
    <row r="80" spans="1:16" s="56" customFormat="1">
      <c r="A80" s="753"/>
      <c r="B80" s="269" t="s">
        <v>341</v>
      </c>
      <c r="C80" s="675">
        <v>5227</v>
      </c>
      <c r="D80" s="675">
        <v>13261</v>
      </c>
      <c r="E80" s="675">
        <v>19498</v>
      </c>
      <c r="F80" s="696">
        <v>8034</v>
      </c>
      <c r="G80" s="696">
        <v>6237</v>
      </c>
      <c r="H80" s="675">
        <v>14271</v>
      </c>
      <c r="I80" s="676">
        <v>1.5369999999999999</v>
      </c>
      <c r="J80" s="676">
        <v>0.47</v>
      </c>
      <c r="K80" s="676">
        <v>2.73</v>
      </c>
      <c r="L80" s="39"/>
      <c r="M80" s="39"/>
      <c r="N80" s="39"/>
      <c r="O80" s="39"/>
      <c r="P80" s="39"/>
    </row>
    <row r="81" spans="1:16" s="56" customFormat="1">
      <c r="A81" s="753"/>
      <c r="B81" s="269" t="s">
        <v>342</v>
      </c>
      <c r="C81" s="675">
        <v>3692</v>
      </c>
      <c r="D81" s="675">
        <v>5728</v>
      </c>
      <c r="E81" s="675">
        <v>8521</v>
      </c>
      <c r="F81" s="696">
        <v>2036</v>
      </c>
      <c r="G81" s="696">
        <v>2793</v>
      </c>
      <c r="H81" s="675">
        <v>4829</v>
      </c>
      <c r="I81" s="676">
        <v>0.55100000000000005</v>
      </c>
      <c r="J81" s="676">
        <v>0.48799999999999999</v>
      </c>
      <c r="K81" s="676">
        <v>1.3080000000000001</v>
      </c>
      <c r="L81" s="39"/>
      <c r="M81" s="39"/>
      <c r="N81" s="39"/>
      <c r="O81" s="39"/>
      <c r="P81" s="39"/>
    </row>
    <row r="82" spans="1:16" s="56" customFormat="1">
      <c r="A82" s="753"/>
      <c r="B82" s="269" t="s">
        <v>343</v>
      </c>
      <c r="C82" s="677">
        <v>835</v>
      </c>
      <c r="D82" s="675">
        <v>2055</v>
      </c>
      <c r="E82" s="675">
        <v>2787</v>
      </c>
      <c r="F82" s="696">
        <v>1220</v>
      </c>
      <c r="G82" s="696">
        <v>732</v>
      </c>
      <c r="H82" s="675">
        <v>1952</v>
      </c>
      <c r="I82" s="676">
        <v>1.4610000000000001</v>
      </c>
      <c r="J82" s="676">
        <v>0.35599999999999998</v>
      </c>
      <c r="K82" s="676">
        <v>2.3380000000000001</v>
      </c>
      <c r="L82" s="39"/>
      <c r="M82" s="39"/>
      <c r="N82" s="39"/>
      <c r="O82" s="39"/>
      <c r="P82" s="39"/>
    </row>
    <row r="83" spans="1:16" s="56" customFormat="1">
      <c r="A83" s="753"/>
      <c r="B83" s="274" t="s">
        <v>344</v>
      </c>
      <c r="C83" s="677"/>
      <c r="D83" s="677">
        <v>716</v>
      </c>
      <c r="E83" s="675">
        <v>1248</v>
      </c>
      <c r="F83" s="696">
        <v>716</v>
      </c>
      <c r="G83" s="696">
        <v>532</v>
      </c>
      <c r="H83" s="675">
        <v>1248</v>
      </c>
      <c r="I83" s="676">
        <v>1</v>
      </c>
      <c r="J83" s="676">
        <v>0.74299999999999999</v>
      </c>
      <c r="K83" s="676">
        <v>1</v>
      </c>
      <c r="L83" s="39"/>
      <c r="M83" s="39"/>
      <c r="N83" s="39"/>
      <c r="O83" s="39"/>
      <c r="P83" s="39"/>
    </row>
    <row r="84" spans="1:16" s="56" customFormat="1">
      <c r="A84" s="753"/>
      <c r="B84" s="274" t="s">
        <v>345</v>
      </c>
      <c r="C84" s="677"/>
      <c r="D84" s="675">
        <v>1339</v>
      </c>
      <c r="E84" s="675">
        <v>1539</v>
      </c>
      <c r="F84" s="696">
        <v>1339</v>
      </c>
      <c r="G84" s="696">
        <v>200</v>
      </c>
      <c r="H84" s="675">
        <v>1539</v>
      </c>
      <c r="I84" s="676">
        <v>1</v>
      </c>
      <c r="J84" s="676">
        <v>0.14899999999999999</v>
      </c>
      <c r="K84" s="676">
        <v>1</v>
      </c>
      <c r="L84" s="39"/>
      <c r="M84" s="39"/>
      <c r="N84" s="39"/>
      <c r="O84" s="39"/>
      <c r="P84" s="39"/>
    </row>
    <row r="85" spans="1:16" s="56" customFormat="1">
      <c r="A85" s="750" t="s">
        <v>346</v>
      </c>
      <c r="B85" s="270" t="s">
        <v>330</v>
      </c>
      <c r="C85" s="686">
        <v>1</v>
      </c>
      <c r="D85" s="686">
        <v>1</v>
      </c>
      <c r="E85" s="686">
        <v>1</v>
      </c>
      <c r="F85" s="700">
        <v>0</v>
      </c>
      <c r="G85" s="700">
        <v>0</v>
      </c>
      <c r="H85" s="701">
        <v>0</v>
      </c>
      <c r="I85" s="678"/>
      <c r="J85" s="678"/>
      <c r="K85" s="678"/>
      <c r="L85" s="39"/>
      <c r="M85" s="39"/>
      <c r="N85" s="39"/>
      <c r="O85" s="39"/>
      <c r="P85" s="39"/>
    </row>
    <row r="86" spans="1:16" s="56" customFormat="1">
      <c r="A86" s="750"/>
      <c r="B86" s="271" t="s">
        <v>331</v>
      </c>
      <c r="C86" s="686">
        <v>1.4E-2</v>
      </c>
      <c r="D86" s="686">
        <v>5.0000000000000001E-3</v>
      </c>
      <c r="E86" s="686">
        <v>2E-3</v>
      </c>
      <c r="F86" s="700">
        <v>-0.9</v>
      </c>
      <c r="G86" s="700">
        <v>-0.3</v>
      </c>
      <c r="H86" s="701">
        <v>-1.2</v>
      </c>
      <c r="I86" s="678"/>
      <c r="J86" s="678"/>
      <c r="K86" s="678"/>
      <c r="L86" s="39"/>
      <c r="M86" s="39"/>
      <c r="N86" s="39"/>
      <c r="O86" s="39"/>
      <c r="P86" s="39"/>
    </row>
    <row r="87" spans="1:16" s="56" customFormat="1">
      <c r="A87" s="750"/>
      <c r="B87" s="271" t="s">
        <v>332</v>
      </c>
      <c r="C87" s="686">
        <v>2.3E-2</v>
      </c>
      <c r="D87" s="686">
        <v>6.0000000000000001E-3</v>
      </c>
      <c r="E87" s="686">
        <v>3.0000000000000001E-3</v>
      </c>
      <c r="F87" s="700">
        <v>-1.7</v>
      </c>
      <c r="G87" s="700">
        <v>-0.3</v>
      </c>
      <c r="H87" s="701">
        <v>-2</v>
      </c>
      <c r="I87" s="678"/>
      <c r="J87" s="678"/>
      <c r="K87" s="678"/>
      <c r="L87" s="39"/>
      <c r="M87" s="39"/>
      <c r="N87" s="39"/>
      <c r="O87" s="39"/>
      <c r="P87" s="39"/>
    </row>
    <row r="88" spans="1:16" s="56" customFormat="1">
      <c r="A88" s="750"/>
      <c r="B88" s="271" t="s">
        <v>333</v>
      </c>
      <c r="C88" s="686">
        <v>0.05</v>
      </c>
      <c r="D88" s="686">
        <v>1.4E-2</v>
      </c>
      <c r="E88" s="686">
        <v>6.0000000000000001E-3</v>
      </c>
      <c r="F88" s="700">
        <v>-3.6</v>
      </c>
      <c r="G88" s="700">
        <v>-0.9</v>
      </c>
      <c r="H88" s="701">
        <v>-4.5</v>
      </c>
      <c r="I88" s="678"/>
      <c r="J88" s="678"/>
      <c r="K88" s="678"/>
      <c r="L88" s="39"/>
      <c r="M88" s="39"/>
      <c r="N88" s="39"/>
      <c r="O88" s="39"/>
      <c r="P88" s="39"/>
    </row>
    <row r="89" spans="1:16" s="56" customFormat="1">
      <c r="A89" s="750"/>
      <c r="B89" s="271" t="s">
        <v>334</v>
      </c>
      <c r="C89" s="686">
        <v>0.153</v>
      </c>
      <c r="D89" s="686">
        <v>5.6000000000000001E-2</v>
      </c>
      <c r="E89" s="686">
        <v>2.5000000000000001E-2</v>
      </c>
      <c r="F89" s="700">
        <v>-9.6999999999999993</v>
      </c>
      <c r="G89" s="700">
        <v>-3.1</v>
      </c>
      <c r="H89" s="701">
        <v>-12.8</v>
      </c>
      <c r="I89" s="678"/>
      <c r="J89" s="678"/>
      <c r="K89" s="678"/>
      <c r="L89" s="39"/>
      <c r="M89" s="39"/>
      <c r="N89" s="39"/>
      <c r="O89" s="39"/>
      <c r="P89" s="39"/>
    </row>
    <row r="90" spans="1:16" s="56" customFormat="1">
      <c r="A90" s="750"/>
      <c r="B90" s="271" t="s">
        <v>335</v>
      </c>
      <c r="C90" s="686">
        <v>0.156</v>
      </c>
      <c r="D90" s="686">
        <v>8.6999999999999994E-2</v>
      </c>
      <c r="E90" s="686">
        <v>4.4999999999999998E-2</v>
      </c>
      <c r="F90" s="700">
        <v>-7</v>
      </c>
      <c r="G90" s="700">
        <v>-4.2</v>
      </c>
      <c r="H90" s="701">
        <v>-11.2</v>
      </c>
      <c r="I90" s="678"/>
      <c r="J90" s="678"/>
      <c r="K90" s="678"/>
      <c r="L90" s="39"/>
      <c r="M90" s="39"/>
      <c r="N90" s="39"/>
      <c r="O90" s="39"/>
      <c r="P90" s="39"/>
    </row>
    <row r="91" spans="1:16" s="56" customFormat="1">
      <c r="A91" s="750"/>
      <c r="B91" s="271" t="s">
        <v>336</v>
      </c>
      <c r="C91" s="686">
        <v>0.108</v>
      </c>
      <c r="D91" s="686">
        <v>8.4000000000000005E-2</v>
      </c>
      <c r="E91" s="686">
        <v>5.6000000000000001E-2</v>
      </c>
      <c r="F91" s="700">
        <v>-2.4</v>
      </c>
      <c r="G91" s="700">
        <v>-2.9</v>
      </c>
      <c r="H91" s="701">
        <v>-5.3</v>
      </c>
      <c r="I91" s="678"/>
      <c r="J91" s="678"/>
      <c r="K91" s="678"/>
      <c r="L91" s="39"/>
      <c r="M91" s="39"/>
      <c r="N91" s="39"/>
      <c r="O91" s="39"/>
      <c r="P91" s="39"/>
    </row>
    <row r="92" spans="1:16" s="56" customFormat="1">
      <c r="A92" s="750"/>
      <c r="B92" s="271" t="s">
        <v>337</v>
      </c>
      <c r="C92" s="686">
        <v>0.16700000000000001</v>
      </c>
      <c r="D92" s="686">
        <v>0.20300000000000001</v>
      </c>
      <c r="E92" s="686">
        <v>0.154</v>
      </c>
      <c r="F92" s="700">
        <v>3.6</v>
      </c>
      <c r="G92" s="700">
        <v>-4.8</v>
      </c>
      <c r="H92" s="701">
        <v>-1.3</v>
      </c>
      <c r="I92" s="678"/>
      <c r="J92" s="678"/>
      <c r="K92" s="678"/>
      <c r="L92" s="39"/>
      <c r="M92" s="39"/>
      <c r="N92" s="39"/>
      <c r="O92" s="39"/>
      <c r="P92" s="39"/>
    </row>
    <row r="93" spans="1:16" s="56" customFormat="1">
      <c r="A93" s="750"/>
      <c r="B93" s="271" t="s">
        <v>338</v>
      </c>
      <c r="C93" s="686">
        <v>0.10100000000000001</v>
      </c>
      <c r="D93" s="686">
        <v>0.155</v>
      </c>
      <c r="E93" s="686">
        <v>0.152</v>
      </c>
      <c r="F93" s="700">
        <v>5.4</v>
      </c>
      <c r="G93" s="700">
        <v>-0.4</v>
      </c>
      <c r="H93" s="701">
        <v>5.0999999999999996</v>
      </c>
      <c r="I93" s="678"/>
      <c r="J93" s="678"/>
      <c r="K93" s="678"/>
      <c r="L93" s="39"/>
      <c r="M93" s="39"/>
      <c r="N93" s="39"/>
      <c r="O93" s="39"/>
      <c r="P93" s="39"/>
    </row>
    <row r="94" spans="1:16" s="56" customFormat="1">
      <c r="A94" s="750"/>
      <c r="B94" s="271" t="s">
        <v>339</v>
      </c>
      <c r="C94" s="686">
        <v>6.0999999999999999E-2</v>
      </c>
      <c r="D94" s="686">
        <v>9.5000000000000001E-2</v>
      </c>
      <c r="E94" s="686">
        <v>0.126</v>
      </c>
      <c r="F94" s="700">
        <v>3.4</v>
      </c>
      <c r="G94" s="700">
        <v>3.1</v>
      </c>
      <c r="H94" s="701">
        <v>6.5</v>
      </c>
      <c r="I94" s="678"/>
      <c r="J94" s="678"/>
      <c r="K94" s="678"/>
      <c r="L94" s="39"/>
      <c r="M94" s="39"/>
      <c r="N94" s="39"/>
      <c r="O94" s="39"/>
      <c r="P94" s="39"/>
    </row>
    <row r="95" spans="1:16" s="56" customFormat="1">
      <c r="A95" s="750"/>
      <c r="B95" s="271" t="s">
        <v>340</v>
      </c>
      <c r="C95" s="686">
        <v>0.04</v>
      </c>
      <c r="D95" s="686">
        <v>8.1000000000000003E-2</v>
      </c>
      <c r="E95" s="686">
        <v>9.8000000000000004E-2</v>
      </c>
      <c r="F95" s="700">
        <v>4.0999999999999996</v>
      </c>
      <c r="G95" s="700">
        <v>1.7</v>
      </c>
      <c r="H95" s="701">
        <v>5.8</v>
      </c>
      <c r="I95" s="678"/>
      <c r="J95" s="678"/>
      <c r="K95" s="678"/>
      <c r="L95" s="39"/>
      <c r="M95" s="39"/>
      <c r="N95" s="39"/>
      <c r="O95" s="39"/>
      <c r="P95" s="39"/>
    </row>
    <row r="96" spans="1:16" s="56" customFormat="1">
      <c r="A96" s="750"/>
      <c r="B96" s="271" t="s">
        <v>341</v>
      </c>
      <c r="C96" s="686">
        <v>6.7000000000000004E-2</v>
      </c>
      <c r="D96" s="686">
        <v>0.13400000000000001</v>
      </c>
      <c r="E96" s="686">
        <v>0.21099999999999999</v>
      </c>
      <c r="F96" s="700">
        <v>6.7</v>
      </c>
      <c r="G96" s="700">
        <v>7.7</v>
      </c>
      <c r="H96" s="701">
        <v>14.4</v>
      </c>
      <c r="I96" s="678"/>
      <c r="J96" s="678"/>
      <c r="K96" s="678"/>
      <c r="L96" s="39"/>
      <c r="M96" s="39"/>
      <c r="N96" s="39"/>
      <c r="O96" s="39"/>
      <c r="P96" s="39"/>
    </row>
    <row r="97" spans="1:16" s="56" customFormat="1">
      <c r="A97" s="750"/>
      <c r="B97" s="271" t="s">
        <v>342</v>
      </c>
      <c r="C97" s="686">
        <v>4.7E-2</v>
      </c>
      <c r="D97" s="686">
        <v>5.8000000000000003E-2</v>
      </c>
      <c r="E97" s="686">
        <v>9.1999999999999998E-2</v>
      </c>
      <c r="F97" s="700">
        <v>1.1000000000000001</v>
      </c>
      <c r="G97" s="700">
        <v>3.4</v>
      </c>
      <c r="H97" s="701">
        <v>4.5</v>
      </c>
      <c r="I97" s="678"/>
      <c r="J97" s="678"/>
      <c r="K97" s="678"/>
      <c r="L97" s="39"/>
      <c r="M97" s="39"/>
      <c r="N97" s="39"/>
      <c r="O97" s="39"/>
      <c r="P97" s="39"/>
    </row>
    <row r="98" spans="1:16" s="56" customFormat="1">
      <c r="A98" s="750"/>
      <c r="B98" s="271" t="s">
        <v>343</v>
      </c>
      <c r="C98" s="686">
        <v>1.0999999999999999E-2</v>
      </c>
      <c r="D98" s="686">
        <v>2.1000000000000001E-2</v>
      </c>
      <c r="E98" s="686">
        <v>0.03</v>
      </c>
      <c r="F98" s="700">
        <v>1</v>
      </c>
      <c r="G98" s="700">
        <v>0.9</v>
      </c>
      <c r="H98" s="701">
        <v>1.9</v>
      </c>
      <c r="I98" s="678"/>
      <c r="J98" s="678"/>
      <c r="K98" s="678"/>
      <c r="L98" s="39"/>
      <c r="M98" s="39"/>
      <c r="N98" s="39"/>
      <c r="O98" s="39"/>
      <c r="P98" s="39"/>
    </row>
    <row r="99" spans="1:16" s="56" customFormat="1">
      <c r="A99" s="750"/>
      <c r="B99" s="273" t="s">
        <v>344</v>
      </c>
      <c r="C99" s="686"/>
      <c r="D99" s="686">
        <v>7.0000000000000001E-3</v>
      </c>
      <c r="E99" s="686">
        <v>1.4E-2</v>
      </c>
      <c r="F99" s="700">
        <v>0.7</v>
      </c>
      <c r="G99" s="700">
        <v>0.6</v>
      </c>
      <c r="H99" s="701">
        <v>1.4</v>
      </c>
      <c r="I99" s="678"/>
      <c r="J99" s="678"/>
      <c r="K99" s="678"/>
      <c r="L99" s="39"/>
      <c r="M99" s="39"/>
      <c r="N99" s="39"/>
      <c r="O99" s="39"/>
      <c r="P99" s="39"/>
    </row>
    <row r="100" spans="1:16" s="56" customFormat="1">
      <c r="A100" s="750"/>
      <c r="B100" s="273" t="s">
        <v>345</v>
      </c>
      <c r="C100" s="686"/>
      <c r="D100" s="686">
        <v>1.4E-2</v>
      </c>
      <c r="E100" s="686">
        <v>1.7000000000000001E-2</v>
      </c>
      <c r="F100" s="700">
        <v>1.4</v>
      </c>
      <c r="G100" s="700">
        <v>0.3</v>
      </c>
      <c r="H100" s="701">
        <v>1.7</v>
      </c>
      <c r="I100" s="678"/>
      <c r="J100" s="678"/>
      <c r="K100" s="678"/>
      <c r="L100" s="39"/>
      <c r="M100" s="39"/>
      <c r="N100" s="39"/>
      <c r="O100" s="39"/>
      <c r="P100" s="39"/>
    </row>
    <row r="101" spans="1:16" s="56" customFormat="1">
      <c r="A101" s="761" t="s">
        <v>347</v>
      </c>
      <c r="B101" s="275" t="s">
        <v>7</v>
      </c>
      <c r="C101" s="687">
        <v>12390</v>
      </c>
      <c r="D101" s="687">
        <v>9873</v>
      </c>
      <c r="E101" s="687">
        <v>7767</v>
      </c>
      <c r="F101" s="696">
        <v>-2517</v>
      </c>
      <c r="G101" s="696">
        <v>-2106</v>
      </c>
      <c r="H101" s="687">
        <v>-4623</v>
      </c>
      <c r="I101" s="680">
        <v>-0.20300000000000001</v>
      </c>
      <c r="J101" s="680">
        <v>-0.21299999999999999</v>
      </c>
      <c r="K101" s="680">
        <v>-0.373</v>
      </c>
      <c r="L101" s="39"/>
      <c r="M101" s="39"/>
      <c r="N101" s="39"/>
      <c r="O101" s="39"/>
      <c r="P101" s="39"/>
    </row>
    <row r="102" spans="1:16" s="56" customFormat="1">
      <c r="A102" s="761"/>
      <c r="B102" s="276" t="s">
        <v>315</v>
      </c>
      <c r="C102" s="688">
        <v>842</v>
      </c>
      <c r="D102" s="688">
        <v>667</v>
      </c>
      <c r="E102" s="688">
        <v>381</v>
      </c>
      <c r="F102" s="696">
        <v>-175</v>
      </c>
      <c r="G102" s="696">
        <v>-286</v>
      </c>
      <c r="H102" s="688">
        <v>-461</v>
      </c>
      <c r="I102" s="680">
        <v>-0.20799999999999999</v>
      </c>
      <c r="J102" s="680">
        <v>-0.42899999999999999</v>
      </c>
      <c r="K102" s="680">
        <v>-0.54800000000000004</v>
      </c>
      <c r="L102" s="39"/>
      <c r="M102" s="39"/>
      <c r="N102" s="39"/>
      <c r="O102" s="39"/>
      <c r="P102" s="39"/>
    </row>
    <row r="103" spans="1:16" s="56" customFormat="1">
      <c r="A103" s="761"/>
      <c r="B103" s="276" t="s">
        <v>316</v>
      </c>
      <c r="C103" s="687">
        <v>1330</v>
      </c>
      <c r="D103" s="688">
        <v>864</v>
      </c>
      <c r="E103" s="688">
        <v>473</v>
      </c>
      <c r="F103" s="696">
        <v>-466</v>
      </c>
      <c r="G103" s="696">
        <v>-391</v>
      </c>
      <c r="H103" s="688">
        <v>-857</v>
      </c>
      <c r="I103" s="680">
        <v>-0.35</v>
      </c>
      <c r="J103" s="680">
        <v>-0.45300000000000001</v>
      </c>
      <c r="K103" s="680">
        <v>-0.64400000000000002</v>
      </c>
      <c r="L103" s="39"/>
      <c r="M103" s="39"/>
      <c r="N103" s="39"/>
      <c r="O103" s="39"/>
      <c r="P103" s="39"/>
    </row>
    <row r="104" spans="1:16" s="56" customFormat="1">
      <c r="A104" s="761"/>
      <c r="B104" s="276" t="s">
        <v>317</v>
      </c>
      <c r="C104" s="687">
        <v>1829</v>
      </c>
      <c r="D104" s="687">
        <v>1168</v>
      </c>
      <c r="E104" s="688">
        <v>767</v>
      </c>
      <c r="F104" s="696">
        <v>-661</v>
      </c>
      <c r="G104" s="696">
        <v>-401</v>
      </c>
      <c r="H104" s="687">
        <v>-1062</v>
      </c>
      <c r="I104" s="680">
        <v>-0.36099999999999999</v>
      </c>
      <c r="J104" s="680">
        <v>-0.34300000000000003</v>
      </c>
      <c r="K104" s="680">
        <v>-0.58099999999999996</v>
      </c>
      <c r="L104" s="39"/>
      <c r="M104" s="39"/>
      <c r="N104" s="39"/>
      <c r="O104" s="39"/>
      <c r="P104" s="39"/>
    </row>
    <row r="105" spans="1:16" s="56" customFormat="1">
      <c r="A105" s="761"/>
      <c r="B105" s="276" t="s">
        <v>318</v>
      </c>
      <c r="C105" s="687">
        <v>2771</v>
      </c>
      <c r="D105" s="687">
        <v>1686</v>
      </c>
      <c r="E105" s="687">
        <v>1250</v>
      </c>
      <c r="F105" s="696">
        <v>-1085</v>
      </c>
      <c r="G105" s="696">
        <v>-436</v>
      </c>
      <c r="H105" s="687">
        <v>-1521</v>
      </c>
      <c r="I105" s="680">
        <v>-0.39200000000000002</v>
      </c>
      <c r="J105" s="680">
        <v>-0.25900000000000001</v>
      </c>
      <c r="K105" s="680">
        <v>-0.54900000000000004</v>
      </c>
      <c r="L105" s="39"/>
      <c r="M105" s="39"/>
      <c r="N105" s="39"/>
      <c r="O105" s="39"/>
      <c r="P105" s="39"/>
    </row>
    <row r="106" spans="1:16" s="56" customFormat="1">
      <c r="A106" s="761"/>
      <c r="B106" s="276" t="s">
        <v>319</v>
      </c>
      <c r="C106" s="687">
        <v>1685</v>
      </c>
      <c r="D106" s="687">
        <v>1068</v>
      </c>
      <c r="E106" s="688">
        <v>806</v>
      </c>
      <c r="F106" s="696">
        <v>-617</v>
      </c>
      <c r="G106" s="696">
        <v>-262</v>
      </c>
      <c r="H106" s="688">
        <v>-879</v>
      </c>
      <c r="I106" s="680">
        <v>-0.36599999999999999</v>
      </c>
      <c r="J106" s="680">
        <v>-0.245</v>
      </c>
      <c r="K106" s="680">
        <v>-0.52200000000000002</v>
      </c>
      <c r="L106" s="39"/>
      <c r="M106" s="39"/>
      <c r="N106" s="39"/>
      <c r="O106" s="39"/>
      <c r="P106" s="39"/>
    </row>
    <row r="107" spans="1:16" s="56" customFormat="1">
      <c r="A107" s="761"/>
      <c r="B107" s="276" t="s">
        <v>320</v>
      </c>
      <c r="C107" s="687">
        <v>1106</v>
      </c>
      <c r="D107" s="688">
        <v>802</v>
      </c>
      <c r="E107" s="688">
        <v>554</v>
      </c>
      <c r="F107" s="696">
        <v>-304</v>
      </c>
      <c r="G107" s="696">
        <v>-248</v>
      </c>
      <c r="H107" s="688">
        <v>-552</v>
      </c>
      <c r="I107" s="680">
        <v>-0.27500000000000002</v>
      </c>
      <c r="J107" s="680">
        <v>-0.309</v>
      </c>
      <c r="K107" s="680">
        <v>-0.499</v>
      </c>
      <c r="L107" s="39"/>
      <c r="M107" s="39"/>
      <c r="N107" s="39"/>
      <c r="O107" s="39"/>
      <c r="P107" s="39"/>
    </row>
    <row r="108" spans="1:16" s="56" customFormat="1">
      <c r="A108" s="761"/>
      <c r="B108" s="276" t="s">
        <v>321</v>
      </c>
      <c r="C108" s="687">
        <v>1229</v>
      </c>
      <c r="D108" s="687">
        <v>1047</v>
      </c>
      <c r="E108" s="688">
        <v>847</v>
      </c>
      <c r="F108" s="696">
        <v>-182</v>
      </c>
      <c r="G108" s="696">
        <v>-200</v>
      </c>
      <c r="H108" s="688">
        <v>-382</v>
      </c>
      <c r="I108" s="680">
        <v>-0.14799999999999999</v>
      </c>
      <c r="J108" s="680">
        <v>-0.191</v>
      </c>
      <c r="K108" s="680">
        <v>-0.311</v>
      </c>
      <c r="L108" s="39"/>
      <c r="M108" s="39"/>
      <c r="N108" s="39"/>
      <c r="O108" s="39"/>
      <c r="P108" s="39"/>
    </row>
    <row r="109" spans="1:16" s="56" customFormat="1">
      <c r="A109" s="761"/>
      <c r="B109" s="276" t="s">
        <v>322</v>
      </c>
      <c r="C109" s="688">
        <v>610</v>
      </c>
      <c r="D109" s="688">
        <v>760</v>
      </c>
      <c r="E109" s="688">
        <v>627</v>
      </c>
      <c r="F109" s="696">
        <v>150</v>
      </c>
      <c r="G109" s="696">
        <v>-133</v>
      </c>
      <c r="H109" s="688">
        <v>17</v>
      </c>
      <c r="I109" s="680">
        <v>0.246</v>
      </c>
      <c r="J109" s="680">
        <v>-0.17499999999999999</v>
      </c>
      <c r="K109" s="680">
        <v>2.8000000000000001E-2</v>
      </c>
      <c r="L109" s="39"/>
      <c r="M109" s="39"/>
      <c r="N109" s="39"/>
      <c r="O109" s="39"/>
      <c r="P109" s="39"/>
    </row>
    <row r="110" spans="1:16" s="56" customFormat="1">
      <c r="A110" s="761"/>
      <c r="B110" s="276" t="s">
        <v>323</v>
      </c>
      <c r="C110" s="688">
        <v>326</v>
      </c>
      <c r="D110" s="688">
        <v>509</v>
      </c>
      <c r="E110" s="688">
        <v>454</v>
      </c>
      <c r="F110" s="696">
        <v>183</v>
      </c>
      <c r="G110" s="696">
        <v>-55</v>
      </c>
      <c r="H110" s="688">
        <v>128</v>
      </c>
      <c r="I110" s="680">
        <v>0.56100000000000005</v>
      </c>
      <c r="J110" s="680">
        <v>-0.108</v>
      </c>
      <c r="K110" s="680">
        <v>0.39300000000000002</v>
      </c>
      <c r="L110" s="39"/>
      <c r="M110" s="39"/>
      <c r="N110" s="39"/>
      <c r="O110" s="39"/>
      <c r="P110" s="39"/>
    </row>
    <row r="111" spans="1:16" s="56" customFormat="1">
      <c r="A111" s="761"/>
      <c r="B111" s="276" t="s">
        <v>324</v>
      </c>
      <c r="C111" s="688">
        <v>223</v>
      </c>
      <c r="D111" s="688">
        <v>373</v>
      </c>
      <c r="E111" s="688">
        <v>390</v>
      </c>
      <c r="F111" s="696">
        <v>150</v>
      </c>
      <c r="G111" s="696">
        <v>17</v>
      </c>
      <c r="H111" s="688">
        <v>167</v>
      </c>
      <c r="I111" s="680">
        <v>0.67300000000000004</v>
      </c>
      <c r="J111" s="680">
        <v>4.5999999999999999E-2</v>
      </c>
      <c r="K111" s="680">
        <v>0.749</v>
      </c>
      <c r="L111" s="39"/>
      <c r="M111" s="39"/>
      <c r="N111" s="39"/>
      <c r="O111" s="39"/>
      <c r="P111" s="39"/>
    </row>
    <row r="112" spans="1:16" s="56" customFormat="1">
      <c r="A112" s="761"/>
      <c r="B112" s="276" t="s">
        <v>325</v>
      </c>
      <c r="C112" s="688">
        <v>292</v>
      </c>
      <c r="D112" s="688">
        <v>624</v>
      </c>
      <c r="E112" s="688">
        <v>745</v>
      </c>
      <c r="F112" s="696">
        <v>332</v>
      </c>
      <c r="G112" s="696">
        <v>121</v>
      </c>
      <c r="H112" s="688">
        <v>453</v>
      </c>
      <c r="I112" s="680">
        <v>1.137</v>
      </c>
      <c r="J112" s="680">
        <v>0.19400000000000001</v>
      </c>
      <c r="K112" s="680">
        <v>1.5509999999999999</v>
      </c>
      <c r="L112" s="39"/>
      <c r="M112" s="39"/>
      <c r="N112" s="39"/>
      <c r="O112" s="39"/>
      <c r="P112" s="39"/>
    </row>
    <row r="113" spans="1:16" s="56" customFormat="1">
      <c r="A113" s="761"/>
      <c r="B113" s="276" t="s">
        <v>326</v>
      </c>
      <c r="C113" s="688">
        <v>115</v>
      </c>
      <c r="D113" s="688">
        <v>259</v>
      </c>
      <c r="E113" s="688">
        <v>397</v>
      </c>
      <c r="F113" s="696">
        <v>144</v>
      </c>
      <c r="G113" s="696">
        <v>138</v>
      </c>
      <c r="H113" s="688">
        <v>282</v>
      </c>
      <c r="I113" s="680">
        <v>1.252</v>
      </c>
      <c r="J113" s="680">
        <v>0.53300000000000003</v>
      </c>
      <c r="K113" s="680">
        <v>2.452</v>
      </c>
      <c r="L113" s="39"/>
      <c r="M113" s="39"/>
      <c r="N113" s="39"/>
      <c r="O113" s="39"/>
      <c r="P113" s="39"/>
    </row>
    <row r="114" spans="1:16" s="56" customFormat="1">
      <c r="A114" s="761"/>
      <c r="B114" s="276" t="s">
        <v>327</v>
      </c>
      <c r="C114" s="688">
        <v>16</v>
      </c>
      <c r="D114" s="688">
        <v>28</v>
      </c>
      <c r="E114" s="688">
        <v>53</v>
      </c>
      <c r="F114" s="696">
        <v>12</v>
      </c>
      <c r="G114" s="696">
        <v>25</v>
      </c>
      <c r="H114" s="688">
        <v>37</v>
      </c>
      <c r="I114" s="680">
        <v>0.75</v>
      </c>
      <c r="J114" s="680">
        <v>0.89300000000000002</v>
      </c>
      <c r="K114" s="680">
        <v>2.3130000000000002</v>
      </c>
      <c r="L114" s="39"/>
      <c r="M114" s="39"/>
      <c r="N114" s="39"/>
      <c r="O114" s="39"/>
      <c r="P114" s="39"/>
    </row>
    <row r="115" spans="1:16" s="56" customFormat="1">
      <c r="A115" s="761"/>
      <c r="B115" s="276" t="s">
        <v>328</v>
      </c>
      <c r="C115" s="688">
        <v>16</v>
      </c>
      <c r="D115" s="688">
        <v>18</v>
      </c>
      <c r="E115" s="688">
        <v>23</v>
      </c>
      <c r="F115" s="696">
        <v>2</v>
      </c>
      <c r="G115" s="696">
        <v>5</v>
      </c>
      <c r="H115" s="688">
        <v>7</v>
      </c>
      <c r="I115" s="680">
        <v>0.125</v>
      </c>
      <c r="J115" s="680">
        <v>0.27800000000000002</v>
      </c>
      <c r="K115" s="680">
        <v>0.438</v>
      </c>
      <c r="L115" s="39"/>
      <c r="M115" s="39"/>
      <c r="N115" s="39"/>
      <c r="O115" s="39"/>
      <c r="P115" s="39"/>
    </row>
    <row r="116" spans="1:16" s="56" customFormat="1">
      <c r="A116" s="753" t="s">
        <v>348</v>
      </c>
      <c r="B116" s="636" t="s">
        <v>330</v>
      </c>
      <c r="C116" s="675">
        <v>7579</v>
      </c>
      <c r="D116" s="675">
        <v>5119</v>
      </c>
      <c r="E116" s="675">
        <v>3279</v>
      </c>
      <c r="F116" s="696">
        <v>-2460</v>
      </c>
      <c r="G116" s="696">
        <v>-1840</v>
      </c>
      <c r="H116" s="675">
        <v>-4300</v>
      </c>
      <c r="I116" s="676">
        <v>-0.32500000000000001</v>
      </c>
      <c r="J116" s="676">
        <v>-0.35899999999999999</v>
      </c>
      <c r="K116" s="676">
        <v>-0.56699999999999995</v>
      </c>
      <c r="L116" s="39"/>
      <c r="M116" s="39"/>
      <c r="N116" s="39"/>
      <c r="O116" s="39"/>
      <c r="P116" s="39"/>
    </row>
    <row r="117" spans="1:16" s="56" customFormat="1">
      <c r="A117" s="753"/>
      <c r="B117" s="269" t="s">
        <v>331</v>
      </c>
      <c r="C117" s="675">
        <v>1092</v>
      </c>
      <c r="D117" s="677">
        <v>469</v>
      </c>
      <c r="E117" s="677">
        <v>204</v>
      </c>
      <c r="F117" s="696">
        <v>-623</v>
      </c>
      <c r="G117" s="696">
        <v>-265</v>
      </c>
      <c r="H117" s="677">
        <v>-888</v>
      </c>
      <c r="I117" s="676">
        <v>-0.57099999999999995</v>
      </c>
      <c r="J117" s="676">
        <v>-0.56499999999999995</v>
      </c>
      <c r="K117" s="676">
        <v>-0.81299999999999994</v>
      </c>
      <c r="L117" s="39"/>
      <c r="M117" s="39"/>
      <c r="N117" s="39"/>
      <c r="O117" s="39"/>
      <c r="P117" s="39"/>
    </row>
    <row r="118" spans="1:16" s="56" customFormat="1">
      <c r="A118" s="753"/>
      <c r="B118" s="269" t="s">
        <v>332</v>
      </c>
      <c r="C118" s="677">
        <v>905</v>
      </c>
      <c r="D118" s="677">
        <v>305</v>
      </c>
      <c r="E118" s="677">
        <v>140</v>
      </c>
      <c r="F118" s="696">
        <v>-600</v>
      </c>
      <c r="G118" s="696">
        <v>-165</v>
      </c>
      <c r="H118" s="677">
        <v>-765</v>
      </c>
      <c r="I118" s="676">
        <v>-0.66300000000000003</v>
      </c>
      <c r="J118" s="676">
        <v>-0.54100000000000004</v>
      </c>
      <c r="K118" s="676">
        <v>-0.84499999999999997</v>
      </c>
      <c r="L118" s="39"/>
      <c r="M118" s="39"/>
      <c r="N118" s="39"/>
      <c r="O118" s="39"/>
      <c r="P118" s="39"/>
    </row>
    <row r="119" spans="1:16" s="56" customFormat="1">
      <c r="A119" s="753"/>
      <c r="B119" s="269" t="s">
        <v>333</v>
      </c>
      <c r="C119" s="675">
        <v>1139</v>
      </c>
      <c r="D119" s="677">
        <v>402</v>
      </c>
      <c r="E119" s="677">
        <v>146</v>
      </c>
      <c r="F119" s="696">
        <v>-737</v>
      </c>
      <c r="G119" s="696">
        <v>-256</v>
      </c>
      <c r="H119" s="677">
        <v>-993</v>
      </c>
      <c r="I119" s="676">
        <v>-0.64700000000000002</v>
      </c>
      <c r="J119" s="676">
        <v>-0.63700000000000001</v>
      </c>
      <c r="K119" s="676">
        <v>-0.872</v>
      </c>
      <c r="L119" s="39"/>
      <c r="M119" s="39"/>
      <c r="N119" s="39"/>
      <c r="O119" s="39"/>
      <c r="P119" s="39"/>
    </row>
    <row r="120" spans="1:16" s="56" customFormat="1">
      <c r="A120" s="753"/>
      <c r="B120" s="269" t="s">
        <v>334</v>
      </c>
      <c r="C120" s="675">
        <v>1804</v>
      </c>
      <c r="D120" s="677">
        <v>824</v>
      </c>
      <c r="E120" s="677">
        <v>341</v>
      </c>
      <c r="F120" s="696">
        <v>-980</v>
      </c>
      <c r="G120" s="696">
        <v>-483</v>
      </c>
      <c r="H120" s="675">
        <v>-1463</v>
      </c>
      <c r="I120" s="676">
        <v>-0.54300000000000004</v>
      </c>
      <c r="J120" s="676">
        <v>-0.58599999999999997</v>
      </c>
      <c r="K120" s="676">
        <v>-0.81100000000000005</v>
      </c>
      <c r="L120" s="39"/>
      <c r="M120" s="39"/>
      <c r="N120" s="39"/>
      <c r="O120" s="39"/>
      <c r="P120" s="39"/>
    </row>
    <row r="121" spans="1:16" s="56" customFormat="1">
      <c r="A121" s="753"/>
      <c r="B121" s="269" t="s">
        <v>335</v>
      </c>
      <c r="C121" s="675">
        <v>1057</v>
      </c>
      <c r="D121" s="677">
        <v>719</v>
      </c>
      <c r="E121" s="677">
        <v>347</v>
      </c>
      <c r="F121" s="696">
        <v>-338</v>
      </c>
      <c r="G121" s="696">
        <v>-372</v>
      </c>
      <c r="H121" s="677">
        <v>-710</v>
      </c>
      <c r="I121" s="676">
        <v>-0.32</v>
      </c>
      <c r="J121" s="676">
        <v>-0.51700000000000002</v>
      </c>
      <c r="K121" s="676">
        <v>-0.67200000000000004</v>
      </c>
      <c r="L121" s="39"/>
      <c r="M121" s="39"/>
      <c r="N121" s="39"/>
      <c r="O121" s="39"/>
      <c r="P121" s="39"/>
    </row>
    <row r="122" spans="1:16" s="56" customFormat="1">
      <c r="A122" s="753"/>
      <c r="B122" s="269" t="s">
        <v>336</v>
      </c>
      <c r="C122" s="677">
        <v>508</v>
      </c>
      <c r="D122" s="677">
        <v>493</v>
      </c>
      <c r="E122" s="677">
        <v>304</v>
      </c>
      <c r="F122" s="696">
        <v>-15</v>
      </c>
      <c r="G122" s="696">
        <v>-189</v>
      </c>
      <c r="H122" s="677">
        <v>-204</v>
      </c>
      <c r="I122" s="676">
        <v>-0.03</v>
      </c>
      <c r="J122" s="676">
        <v>-0.38300000000000001</v>
      </c>
      <c r="K122" s="676">
        <v>-0.40200000000000002</v>
      </c>
      <c r="L122" s="39"/>
      <c r="M122" s="39"/>
      <c r="N122" s="39"/>
      <c r="O122" s="39"/>
      <c r="P122" s="39"/>
    </row>
    <row r="123" spans="1:16" s="56" customFormat="1">
      <c r="A123" s="753"/>
      <c r="B123" s="269" t="s">
        <v>337</v>
      </c>
      <c r="C123" s="677">
        <v>558</v>
      </c>
      <c r="D123" s="677">
        <v>843</v>
      </c>
      <c r="E123" s="677">
        <v>599</v>
      </c>
      <c r="F123" s="696">
        <v>285</v>
      </c>
      <c r="G123" s="696">
        <v>-244</v>
      </c>
      <c r="H123" s="677">
        <v>41</v>
      </c>
      <c r="I123" s="676">
        <v>0.51100000000000001</v>
      </c>
      <c r="J123" s="676">
        <v>-0.28899999999999998</v>
      </c>
      <c r="K123" s="676">
        <v>7.2999999999999995E-2</v>
      </c>
      <c r="L123" s="39"/>
      <c r="M123" s="39"/>
      <c r="N123" s="39"/>
      <c r="O123" s="39"/>
      <c r="P123" s="39"/>
    </row>
    <row r="124" spans="1:16" s="56" customFormat="1">
      <c r="A124" s="753"/>
      <c r="B124" s="269" t="s">
        <v>338</v>
      </c>
      <c r="C124" s="677">
        <v>239</v>
      </c>
      <c r="D124" s="677">
        <v>459</v>
      </c>
      <c r="E124" s="677">
        <v>420</v>
      </c>
      <c r="F124" s="696">
        <v>220</v>
      </c>
      <c r="G124" s="696">
        <v>-39</v>
      </c>
      <c r="H124" s="677">
        <v>181</v>
      </c>
      <c r="I124" s="676">
        <v>0.92100000000000004</v>
      </c>
      <c r="J124" s="676">
        <v>-8.5000000000000006E-2</v>
      </c>
      <c r="K124" s="676">
        <v>0.75700000000000001</v>
      </c>
      <c r="L124" s="39"/>
      <c r="M124" s="39"/>
      <c r="N124" s="39"/>
      <c r="O124" s="39"/>
      <c r="P124" s="39"/>
    </row>
    <row r="125" spans="1:16" s="56" customFormat="1">
      <c r="A125" s="753"/>
      <c r="B125" s="269" t="s">
        <v>339</v>
      </c>
      <c r="C125" s="677">
        <v>112</v>
      </c>
      <c r="D125" s="677">
        <v>218</v>
      </c>
      <c r="E125" s="677">
        <v>269</v>
      </c>
      <c r="F125" s="696">
        <v>106</v>
      </c>
      <c r="G125" s="696">
        <v>51</v>
      </c>
      <c r="H125" s="677">
        <v>157</v>
      </c>
      <c r="I125" s="676">
        <v>0.94599999999999995</v>
      </c>
      <c r="J125" s="676">
        <v>0.23400000000000001</v>
      </c>
      <c r="K125" s="676">
        <v>1.4019999999999999</v>
      </c>
      <c r="L125" s="39"/>
      <c r="M125" s="39"/>
      <c r="N125" s="39"/>
      <c r="O125" s="39"/>
      <c r="P125" s="39"/>
    </row>
    <row r="126" spans="1:16" s="56" customFormat="1">
      <c r="A126" s="753"/>
      <c r="B126" s="269" t="s">
        <v>340</v>
      </c>
      <c r="C126" s="677">
        <v>60</v>
      </c>
      <c r="D126" s="677">
        <v>151</v>
      </c>
      <c r="E126" s="677">
        <v>170</v>
      </c>
      <c r="F126" s="696">
        <v>91</v>
      </c>
      <c r="G126" s="696">
        <v>19</v>
      </c>
      <c r="H126" s="677">
        <v>110</v>
      </c>
      <c r="I126" s="676">
        <v>1.5169999999999999</v>
      </c>
      <c r="J126" s="676">
        <v>0.126</v>
      </c>
      <c r="K126" s="676">
        <v>1.833</v>
      </c>
      <c r="L126" s="39"/>
      <c r="M126" s="39"/>
      <c r="N126" s="39"/>
      <c r="O126" s="39"/>
      <c r="P126" s="39"/>
    </row>
    <row r="127" spans="1:16" s="56" customFormat="1">
      <c r="A127" s="753"/>
      <c r="B127" s="269" t="s">
        <v>341</v>
      </c>
      <c r="C127" s="677">
        <v>73</v>
      </c>
      <c r="D127" s="677">
        <v>183</v>
      </c>
      <c r="E127" s="677">
        <v>262</v>
      </c>
      <c r="F127" s="696">
        <v>110</v>
      </c>
      <c r="G127" s="696">
        <v>79</v>
      </c>
      <c r="H127" s="677">
        <v>189</v>
      </c>
      <c r="I127" s="676">
        <v>1.5069999999999999</v>
      </c>
      <c r="J127" s="676">
        <v>0.432</v>
      </c>
      <c r="K127" s="676">
        <v>2.589</v>
      </c>
      <c r="L127" s="39"/>
      <c r="M127" s="39"/>
      <c r="N127" s="39"/>
      <c r="O127" s="39"/>
      <c r="P127" s="39"/>
    </row>
    <row r="128" spans="1:16" s="56" customFormat="1">
      <c r="A128" s="753"/>
      <c r="B128" s="269" t="s">
        <v>342</v>
      </c>
      <c r="C128" s="677">
        <v>29</v>
      </c>
      <c r="D128" s="677">
        <v>47</v>
      </c>
      <c r="E128" s="677">
        <v>68</v>
      </c>
      <c r="F128" s="696">
        <v>18</v>
      </c>
      <c r="G128" s="696">
        <v>21</v>
      </c>
      <c r="H128" s="677">
        <v>39</v>
      </c>
      <c r="I128" s="676">
        <v>0.621</v>
      </c>
      <c r="J128" s="676">
        <v>0.44700000000000001</v>
      </c>
      <c r="K128" s="676">
        <v>1.345</v>
      </c>
      <c r="L128" s="39"/>
      <c r="M128" s="39"/>
      <c r="N128" s="39"/>
      <c r="O128" s="39"/>
      <c r="P128" s="39"/>
    </row>
    <row r="129" spans="1:16" s="56" customFormat="1">
      <c r="A129" s="753"/>
      <c r="B129" s="269" t="s">
        <v>343</v>
      </c>
      <c r="C129" s="677">
        <v>3</v>
      </c>
      <c r="D129" s="677">
        <v>6</v>
      </c>
      <c r="E129" s="677">
        <v>9</v>
      </c>
      <c r="F129" s="696">
        <v>3</v>
      </c>
      <c r="G129" s="696">
        <v>3</v>
      </c>
      <c r="H129" s="677">
        <v>6</v>
      </c>
      <c r="I129" s="676">
        <v>1</v>
      </c>
      <c r="J129" s="676">
        <v>0.5</v>
      </c>
      <c r="K129" s="676">
        <v>2</v>
      </c>
      <c r="L129" s="39"/>
      <c r="M129" s="39"/>
      <c r="N129" s="39"/>
      <c r="O129" s="39"/>
      <c r="P129" s="39"/>
    </row>
    <row r="130" spans="1:16" s="56" customFormat="1">
      <c r="A130" s="753"/>
      <c r="B130" s="274" t="s">
        <v>344</v>
      </c>
      <c r="C130" s="677">
        <v>1</v>
      </c>
      <c r="D130" s="677">
        <v>3</v>
      </c>
      <c r="E130" s="677">
        <v>5</v>
      </c>
      <c r="F130" s="696">
        <v>2</v>
      </c>
      <c r="G130" s="696">
        <v>2</v>
      </c>
      <c r="H130" s="677">
        <v>4</v>
      </c>
      <c r="I130" s="676">
        <v>2</v>
      </c>
      <c r="J130" s="676">
        <v>0.66700000000000004</v>
      </c>
      <c r="K130" s="676">
        <v>4</v>
      </c>
      <c r="L130" s="39"/>
      <c r="M130" s="39"/>
      <c r="N130" s="39"/>
      <c r="O130" s="39"/>
      <c r="P130" s="39"/>
    </row>
    <row r="131" spans="1:16" s="56" customFormat="1">
      <c r="A131" s="753"/>
      <c r="B131" s="274" t="s">
        <v>345</v>
      </c>
      <c r="C131" s="677">
        <v>2</v>
      </c>
      <c r="D131" s="677">
        <v>3</v>
      </c>
      <c r="E131" s="677">
        <v>4</v>
      </c>
      <c r="F131" s="696">
        <v>1</v>
      </c>
      <c r="G131" s="696">
        <v>1</v>
      </c>
      <c r="H131" s="677">
        <v>2</v>
      </c>
      <c r="I131" s="676">
        <v>0.5</v>
      </c>
      <c r="J131" s="676">
        <v>0.33300000000000002</v>
      </c>
      <c r="K131" s="676">
        <v>1</v>
      </c>
      <c r="L131" s="39"/>
      <c r="M131" s="39"/>
      <c r="N131" s="39"/>
      <c r="O131" s="39"/>
      <c r="P131" s="39"/>
    </row>
    <row r="132" spans="1:16" s="56" customFormat="1">
      <c r="A132" s="750" t="s">
        <v>349</v>
      </c>
      <c r="B132" s="270" t="s">
        <v>330</v>
      </c>
      <c r="C132" s="686">
        <v>1</v>
      </c>
      <c r="D132" s="686">
        <v>1</v>
      </c>
      <c r="E132" s="686">
        <v>1</v>
      </c>
      <c r="F132" s="700">
        <v>0</v>
      </c>
      <c r="G132" s="700">
        <v>0</v>
      </c>
      <c r="H132" s="701">
        <v>0</v>
      </c>
      <c r="I132" s="678"/>
      <c r="J132" s="678"/>
      <c r="K132" s="678"/>
      <c r="L132" s="39"/>
      <c r="M132" s="39"/>
      <c r="N132" s="39"/>
      <c r="O132" s="39"/>
      <c r="P132" s="39"/>
    </row>
    <row r="133" spans="1:16" s="56" customFormat="1">
      <c r="A133" s="750"/>
      <c r="B133" s="271" t="s">
        <v>331</v>
      </c>
      <c r="C133" s="686">
        <v>0.14399999999999999</v>
      </c>
      <c r="D133" s="686">
        <v>9.1999999999999998E-2</v>
      </c>
      <c r="E133" s="686">
        <v>6.2E-2</v>
      </c>
      <c r="F133" s="700">
        <v>-5.2</v>
      </c>
      <c r="G133" s="700">
        <v>-2.9</v>
      </c>
      <c r="H133" s="701">
        <v>-8.1999999999999993</v>
      </c>
      <c r="I133" s="678"/>
      <c r="J133" s="678"/>
      <c r="K133" s="678"/>
      <c r="L133" s="39"/>
      <c r="M133" s="39"/>
      <c r="N133" s="39"/>
      <c r="O133" s="39"/>
      <c r="P133" s="39"/>
    </row>
    <row r="134" spans="1:16" s="56" customFormat="1">
      <c r="A134" s="750"/>
      <c r="B134" s="271" t="s">
        <v>332</v>
      </c>
      <c r="C134" s="686">
        <v>0.11899999999999999</v>
      </c>
      <c r="D134" s="686">
        <v>0.06</v>
      </c>
      <c r="E134" s="686">
        <v>4.2999999999999997E-2</v>
      </c>
      <c r="F134" s="700">
        <v>-6</v>
      </c>
      <c r="G134" s="700">
        <v>-1.7</v>
      </c>
      <c r="H134" s="701">
        <v>-7.7</v>
      </c>
      <c r="I134" s="678"/>
      <c r="J134" s="678"/>
      <c r="K134" s="678"/>
      <c r="L134" s="39"/>
      <c r="M134" s="39"/>
      <c r="N134" s="39"/>
      <c r="O134" s="39"/>
      <c r="P134" s="39"/>
    </row>
    <row r="135" spans="1:16" s="56" customFormat="1">
      <c r="A135" s="750"/>
      <c r="B135" s="271" t="s">
        <v>333</v>
      </c>
      <c r="C135" s="686">
        <v>0.15</v>
      </c>
      <c r="D135" s="686">
        <v>7.9000000000000001E-2</v>
      </c>
      <c r="E135" s="686">
        <v>4.4999999999999998E-2</v>
      </c>
      <c r="F135" s="700">
        <v>-7.2</v>
      </c>
      <c r="G135" s="700">
        <v>-3.4</v>
      </c>
      <c r="H135" s="701">
        <v>-10.6</v>
      </c>
      <c r="I135" s="678"/>
      <c r="J135" s="678"/>
      <c r="K135" s="678"/>
      <c r="L135" s="39"/>
      <c r="M135" s="39"/>
      <c r="N135" s="39"/>
      <c r="O135" s="39"/>
      <c r="P135" s="39"/>
    </row>
    <row r="136" spans="1:16" s="56" customFormat="1">
      <c r="A136" s="750"/>
      <c r="B136" s="271" t="s">
        <v>334</v>
      </c>
      <c r="C136" s="686">
        <v>0.23799999999999999</v>
      </c>
      <c r="D136" s="686">
        <v>0.161</v>
      </c>
      <c r="E136" s="686">
        <v>0.104</v>
      </c>
      <c r="F136" s="700">
        <v>-7.7</v>
      </c>
      <c r="G136" s="700">
        <v>-5.7</v>
      </c>
      <c r="H136" s="701">
        <v>-13.4</v>
      </c>
      <c r="I136" s="678"/>
      <c r="J136" s="678"/>
      <c r="K136" s="678"/>
      <c r="L136" s="39"/>
      <c r="M136" s="39"/>
      <c r="N136" s="39"/>
      <c r="O136" s="39"/>
      <c r="P136" s="39"/>
    </row>
    <row r="137" spans="1:16" s="56" customFormat="1">
      <c r="A137" s="750"/>
      <c r="B137" s="271" t="s">
        <v>335</v>
      </c>
      <c r="C137" s="686">
        <v>0.13900000000000001</v>
      </c>
      <c r="D137" s="686">
        <v>0.14000000000000001</v>
      </c>
      <c r="E137" s="686">
        <v>0.106</v>
      </c>
      <c r="F137" s="700">
        <v>0.1</v>
      </c>
      <c r="G137" s="700">
        <v>-3.5</v>
      </c>
      <c r="H137" s="701">
        <v>-3.4</v>
      </c>
      <c r="I137" s="678"/>
      <c r="J137" s="678"/>
      <c r="K137" s="678"/>
      <c r="L137" s="39"/>
      <c r="M137" s="39"/>
      <c r="N137" s="39"/>
      <c r="O137" s="39"/>
      <c r="P137" s="39"/>
    </row>
    <row r="138" spans="1:16" s="56" customFormat="1">
      <c r="A138" s="750"/>
      <c r="B138" s="271" t="s">
        <v>336</v>
      </c>
      <c r="C138" s="686">
        <v>6.7000000000000004E-2</v>
      </c>
      <c r="D138" s="686">
        <v>9.6000000000000002E-2</v>
      </c>
      <c r="E138" s="686">
        <v>9.2999999999999999E-2</v>
      </c>
      <c r="F138" s="700">
        <v>2.9</v>
      </c>
      <c r="G138" s="700">
        <v>-0.4</v>
      </c>
      <c r="H138" s="701">
        <v>2.6</v>
      </c>
      <c r="I138" s="678"/>
      <c r="J138" s="678"/>
      <c r="K138" s="678"/>
      <c r="L138" s="39"/>
      <c r="M138" s="39"/>
      <c r="N138" s="39"/>
      <c r="O138" s="39"/>
      <c r="P138" s="39"/>
    </row>
    <row r="139" spans="1:16" s="56" customFormat="1">
      <c r="A139" s="750"/>
      <c r="B139" s="271" t="s">
        <v>337</v>
      </c>
      <c r="C139" s="686">
        <v>7.3999999999999996E-2</v>
      </c>
      <c r="D139" s="686">
        <v>0.16500000000000001</v>
      </c>
      <c r="E139" s="686">
        <v>0.183</v>
      </c>
      <c r="F139" s="700">
        <v>9.1</v>
      </c>
      <c r="G139" s="700">
        <v>1.8</v>
      </c>
      <c r="H139" s="701">
        <v>10.9</v>
      </c>
      <c r="I139" s="678"/>
      <c r="J139" s="678"/>
      <c r="K139" s="678"/>
      <c r="L139" s="39"/>
      <c r="M139" s="39"/>
      <c r="N139" s="39"/>
      <c r="O139" s="39"/>
      <c r="P139" s="39"/>
    </row>
    <row r="140" spans="1:16" s="56" customFormat="1">
      <c r="A140" s="750"/>
      <c r="B140" s="271" t="s">
        <v>338</v>
      </c>
      <c r="C140" s="686">
        <v>3.2000000000000001E-2</v>
      </c>
      <c r="D140" s="686">
        <v>0.09</v>
      </c>
      <c r="E140" s="686">
        <v>0.128</v>
      </c>
      <c r="F140" s="700">
        <v>5.8</v>
      </c>
      <c r="G140" s="700">
        <v>3.8</v>
      </c>
      <c r="H140" s="701">
        <v>9.6999999999999993</v>
      </c>
      <c r="I140" s="678"/>
      <c r="J140" s="678"/>
      <c r="K140" s="678"/>
      <c r="L140" s="39"/>
      <c r="M140" s="39"/>
      <c r="N140" s="39"/>
      <c r="O140" s="39"/>
      <c r="P140" s="39"/>
    </row>
    <row r="141" spans="1:16" s="56" customFormat="1">
      <c r="A141" s="750"/>
      <c r="B141" s="271" t="s">
        <v>339</v>
      </c>
      <c r="C141" s="686">
        <v>1.4999999999999999E-2</v>
      </c>
      <c r="D141" s="686">
        <v>4.2999999999999997E-2</v>
      </c>
      <c r="E141" s="686">
        <v>8.2000000000000003E-2</v>
      </c>
      <c r="F141" s="700">
        <v>2.8</v>
      </c>
      <c r="G141" s="700">
        <v>3.9</v>
      </c>
      <c r="H141" s="701">
        <v>6.7</v>
      </c>
      <c r="I141" s="678"/>
      <c r="J141" s="678"/>
      <c r="K141" s="678"/>
      <c r="L141" s="39"/>
      <c r="M141" s="39"/>
      <c r="N141" s="39"/>
      <c r="O141" s="39"/>
      <c r="P141" s="39"/>
    </row>
    <row r="142" spans="1:16" s="56" customFormat="1">
      <c r="A142" s="750"/>
      <c r="B142" s="271" t="s">
        <v>340</v>
      </c>
      <c r="C142" s="686">
        <v>8.0000000000000002E-3</v>
      </c>
      <c r="D142" s="686">
        <v>2.9000000000000001E-2</v>
      </c>
      <c r="E142" s="686">
        <v>5.1999999999999998E-2</v>
      </c>
      <c r="F142" s="700">
        <v>2.2000000000000002</v>
      </c>
      <c r="G142" s="700">
        <v>2.2000000000000002</v>
      </c>
      <c r="H142" s="701">
        <v>4.4000000000000004</v>
      </c>
      <c r="I142" s="678"/>
      <c r="J142" s="678"/>
      <c r="K142" s="678"/>
      <c r="L142" s="39"/>
      <c r="M142" s="39"/>
      <c r="N142" s="39"/>
      <c r="O142" s="39"/>
      <c r="P142" s="39"/>
    </row>
    <row r="143" spans="1:16" s="56" customFormat="1">
      <c r="A143" s="750"/>
      <c r="B143" s="271" t="s">
        <v>341</v>
      </c>
      <c r="C143" s="686">
        <v>0.01</v>
      </c>
      <c r="D143" s="686">
        <v>3.5999999999999997E-2</v>
      </c>
      <c r="E143" s="686">
        <v>0.08</v>
      </c>
      <c r="F143" s="700">
        <v>2.6</v>
      </c>
      <c r="G143" s="700">
        <v>4.4000000000000004</v>
      </c>
      <c r="H143" s="701">
        <v>7</v>
      </c>
      <c r="I143" s="678"/>
      <c r="J143" s="678"/>
      <c r="K143" s="678"/>
      <c r="L143" s="39"/>
      <c r="M143" s="39"/>
      <c r="N143" s="39"/>
      <c r="O143" s="39"/>
      <c r="P143" s="39"/>
    </row>
    <row r="144" spans="1:16" s="56" customFormat="1">
      <c r="A144" s="750"/>
      <c r="B144" s="271" t="s">
        <v>342</v>
      </c>
      <c r="C144" s="686">
        <v>4.0000000000000001E-3</v>
      </c>
      <c r="D144" s="686">
        <v>8.9999999999999993E-3</v>
      </c>
      <c r="E144" s="686">
        <v>2.1000000000000001E-2</v>
      </c>
      <c r="F144" s="700">
        <v>0.5</v>
      </c>
      <c r="G144" s="700">
        <v>1.2</v>
      </c>
      <c r="H144" s="701">
        <v>1.7</v>
      </c>
      <c r="I144" s="678"/>
      <c r="J144" s="678"/>
      <c r="K144" s="678"/>
      <c r="L144" s="39"/>
      <c r="M144" s="39"/>
      <c r="N144" s="39"/>
      <c r="O144" s="39"/>
      <c r="P144" s="39"/>
    </row>
    <row r="145" spans="1:16" s="56" customFormat="1">
      <c r="A145" s="750"/>
      <c r="B145" s="271" t="s">
        <v>343</v>
      </c>
      <c r="C145" s="686">
        <v>0</v>
      </c>
      <c r="D145" s="686">
        <v>1E-3</v>
      </c>
      <c r="E145" s="686">
        <v>3.0000000000000001E-3</v>
      </c>
      <c r="F145" s="700">
        <v>0.1</v>
      </c>
      <c r="G145" s="700">
        <v>0.2</v>
      </c>
      <c r="H145" s="701">
        <v>0.2</v>
      </c>
      <c r="I145" s="678"/>
      <c r="J145" s="678"/>
      <c r="K145" s="678"/>
      <c r="L145" s="39"/>
      <c r="M145" s="39"/>
      <c r="N145" s="39"/>
      <c r="O145" s="39"/>
      <c r="P145" s="39"/>
    </row>
    <row r="146" spans="1:16" s="56" customFormat="1">
      <c r="A146" s="750"/>
      <c r="B146" s="273" t="s">
        <v>344</v>
      </c>
      <c r="C146" s="686">
        <v>0</v>
      </c>
      <c r="D146" s="686">
        <v>1E-3</v>
      </c>
      <c r="E146" s="686">
        <v>2E-3</v>
      </c>
      <c r="F146" s="700">
        <v>0</v>
      </c>
      <c r="G146" s="700">
        <v>0.1</v>
      </c>
      <c r="H146" s="701">
        <v>0.1</v>
      </c>
      <c r="I146" s="678"/>
      <c r="J146" s="678"/>
      <c r="K146" s="678"/>
      <c r="L146" s="39"/>
      <c r="M146" s="39"/>
      <c r="N146" s="39"/>
      <c r="O146" s="39"/>
      <c r="P146" s="39"/>
    </row>
    <row r="147" spans="1:16" s="56" customFormat="1">
      <c r="A147" s="750"/>
      <c r="B147" s="273" t="s">
        <v>345</v>
      </c>
      <c r="C147" s="686">
        <v>0</v>
      </c>
      <c r="D147" s="686">
        <v>1E-3</v>
      </c>
      <c r="E147" s="686">
        <v>1E-3</v>
      </c>
      <c r="F147" s="700">
        <v>0</v>
      </c>
      <c r="G147" s="700">
        <v>0.1</v>
      </c>
      <c r="H147" s="701">
        <v>0.1</v>
      </c>
      <c r="I147" s="678"/>
      <c r="J147" s="678"/>
      <c r="K147" s="678"/>
      <c r="L147" s="39"/>
      <c r="M147" s="39"/>
      <c r="N147" s="39"/>
      <c r="O147" s="39"/>
      <c r="P147" s="39"/>
    </row>
    <row r="148" spans="1:16" s="56" customFormat="1">
      <c r="A148" s="753" t="s">
        <v>350</v>
      </c>
      <c r="B148" s="636" t="s">
        <v>7</v>
      </c>
      <c r="C148" s="675">
        <v>144903</v>
      </c>
      <c r="D148" s="675">
        <v>180572</v>
      </c>
      <c r="E148" s="675">
        <v>186185</v>
      </c>
      <c r="F148" s="696">
        <v>35669</v>
      </c>
      <c r="G148" s="696">
        <v>5613</v>
      </c>
      <c r="H148" s="675">
        <v>41282</v>
      </c>
      <c r="I148" s="676">
        <v>0.246</v>
      </c>
      <c r="J148" s="676">
        <v>3.1E-2</v>
      </c>
      <c r="K148" s="676">
        <v>0.28499999999999998</v>
      </c>
      <c r="L148" s="39"/>
      <c r="M148" s="39"/>
      <c r="N148" s="39"/>
      <c r="O148" s="39"/>
      <c r="P148" s="39"/>
    </row>
    <row r="149" spans="1:16" s="56" customFormat="1">
      <c r="A149" s="753"/>
      <c r="B149" s="269" t="s">
        <v>351</v>
      </c>
      <c r="C149" s="677">
        <v>684</v>
      </c>
      <c r="D149" s="677">
        <v>546</v>
      </c>
      <c r="E149" s="677">
        <v>335</v>
      </c>
      <c r="F149" s="696">
        <v>-138</v>
      </c>
      <c r="G149" s="696">
        <v>-211</v>
      </c>
      <c r="H149" s="677">
        <v>-349</v>
      </c>
      <c r="I149" s="676">
        <v>-0.20200000000000001</v>
      </c>
      <c r="J149" s="676">
        <v>-0.38600000000000001</v>
      </c>
      <c r="K149" s="676">
        <v>-0.51</v>
      </c>
      <c r="L149" s="39"/>
      <c r="M149" s="39"/>
      <c r="N149" s="39"/>
      <c r="O149" s="39"/>
      <c r="P149" s="39"/>
    </row>
    <row r="150" spans="1:16" s="56" customFormat="1">
      <c r="A150" s="753"/>
      <c r="B150" s="269" t="s">
        <v>352</v>
      </c>
      <c r="C150" s="675">
        <v>5551</v>
      </c>
      <c r="D150" s="675">
        <v>3646</v>
      </c>
      <c r="E150" s="675">
        <v>2400</v>
      </c>
      <c r="F150" s="696">
        <v>-1905</v>
      </c>
      <c r="G150" s="696">
        <v>-1246</v>
      </c>
      <c r="H150" s="675">
        <v>-3151</v>
      </c>
      <c r="I150" s="676">
        <v>-0.34300000000000003</v>
      </c>
      <c r="J150" s="676">
        <v>-0.34200000000000003</v>
      </c>
      <c r="K150" s="676">
        <v>-0.56799999999999995</v>
      </c>
      <c r="L150" s="39"/>
      <c r="M150" s="39"/>
      <c r="N150" s="39"/>
      <c r="O150" s="39"/>
      <c r="P150" s="39"/>
    </row>
    <row r="151" spans="1:16" s="56" customFormat="1">
      <c r="A151" s="753"/>
      <c r="B151" s="269" t="s">
        <v>353</v>
      </c>
      <c r="C151" s="675">
        <v>6428</v>
      </c>
      <c r="D151" s="675">
        <v>4017</v>
      </c>
      <c r="E151" s="675">
        <v>3115</v>
      </c>
      <c r="F151" s="696">
        <v>-2411</v>
      </c>
      <c r="G151" s="696">
        <v>-902</v>
      </c>
      <c r="H151" s="675">
        <v>-3313</v>
      </c>
      <c r="I151" s="676">
        <v>-0.375</v>
      </c>
      <c r="J151" s="676">
        <v>-0.22500000000000001</v>
      </c>
      <c r="K151" s="676">
        <v>-0.51500000000000001</v>
      </c>
      <c r="L151" s="39"/>
      <c r="M151" s="39"/>
      <c r="N151" s="39"/>
      <c r="O151" s="39"/>
      <c r="P151" s="39"/>
    </row>
    <row r="152" spans="1:16" s="56" customFormat="1">
      <c r="A152" s="753"/>
      <c r="B152" s="269" t="s">
        <v>354</v>
      </c>
      <c r="C152" s="675">
        <v>17807</v>
      </c>
      <c r="D152" s="675">
        <v>11156</v>
      </c>
      <c r="E152" s="675">
        <v>8313</v>
      </c>
      <c r="F152" s="696">
        <v>-6651</v>
      </c>
      <c r="G152" s="696">
        <v>-2843</v>
      </c>
      <c r="H152" s="675">
        <v>-9494</v>
      </c>
      <c r="I152" s="676">
        <v>-0.374</v>
      </c>
      <c r="J152" s="676">
        <v>-0.255</v>
      </c>
      <c r="K152" s="676">
        <v>-0.53300000000000003</v>
      </c>
      <c r="L152" s="39"/>
      <c r="M152" s="39"/>
      <c r="N152" s="39"/>
      <c r="O152" s="39"/>
      <c r="P152" s="39"/>
    </row>
    <row r="153" spans="1:16" s="56" customFormat="1">
      <c r="A153" s="753"/>
      <c r="B153" s="269" t="s">
        <v>355</v>
      </c>
      <c r="C153" s="675">
        <v>32304</v>
      </c>
      <c r="D153" s="675">
        <v>22793</v>
      </c>
      <c r="E153" s="675">
        <v>17250</v>
      </c>
      <c r="F153" s="696">
        <v>-9511</v>
      </c>
      <c r="G153" s="696">
        <v>-5543</v>
      </c>
      <c r="H153" s="675">
        <v>-15054</v>
      </c>
      <c r="I153" s="676">
        <v>-0.29399999999999998</v>
      </c>
      <c r="J153" s="676">
        <v>-0.24299999999999999</v>
      </c>
      <c r="K153" s="676">
        <v>-0.46600000000000003</v>
      </c>
      <c r="L153" s="39"/>
      <c r="M153" s="39"/>
      <c r="N153" s="39"/>
      <c r="O153" s="39"/>
      <c r="P153" s="39"/>
    </row>
    <row r="154" spans="1:16" s="56" customFormat="1">
      <c r="A154" s="753"/>
      <c r="B154" s="269" t="s">
        <v>356</v>
      </c>
      <c r="C154" s="675">
        <v>21078</v>
      </c>
      <c r="D154" s="675">
        <v>23894</v>
      </c>
      <c r="E154" s="675">
        <v>18643</v>
      </c>
      <c r="F154" s="696">
        <v>2816</v>
      </c>
      <c r="G154" s="696">
        <v>-5251</v>
      </c>
      <c r="H154" s="675">
        <v>-2435</v>
      </c>
      <c r="I154" s="676">
        <v>0.13400000000000001</v>
      </c>
      <c r="J154" s="676">
        <v>-0.22</v>
      </c>
      <c r="K154" s="676">
        <v>-0.11600000000000001</v>
      </c>
      <c r="L154" s="39"/>
      <c r="M154" s="39"/>
      <c r="N154" s="39"/>
      <c r="O154" s="39"/>
      <c r="P154" s="39"/>
    </row>
    <row r="155" spans="1:16" s="56" customFormat="1">
      <c r="A155" s="753"/>
      <c r="B155" s="269" t="s">
        <v>357</v>
      </c>
      <c r="C155" s="675">
        <v>14254</v>
      </c>
      <c r="D155" s="675">
        <v>22124</v>
      </c>
      <c r="E155" s="675">
        <v>20575</v>
      </c>
      <c r="F155" s="696">
        <v>7870</v>
      </c>
      <c r="G155" s="696">
        <v>-1549</v>
      </c>
      <c r="H155" s="675">
        <v>6321</v>
      </c>
      <c r="I155" s="676">
        <v>0.55200000000000005</v>
      </c>
      <c r="J155" s="676">
        <v>-7.0000000000000007E-2</v>
      </c>
      <c r="K155" s="676">
        <v>0.443</v>
      </c>
      <c r="L155" s="39"/>
      <c r="M155" s="39"/>
      <c r="N155" s="39"/>
      <c r="O155" s="39"/>
      <c r="P155" s="39"/>
    </row>
    <row r="156" spans="1:16" s="56" customFormat="1">
      <c r="A156" s="753"/>
      <c r="B156" s="269" t="s">
        <v>358</v>
      </c>
      <c r="C156" s="675">
        <v>11527</v>
      </c>
      <c r="D156" s="675">
        <v>18581</v>
      </c>
      <c r="E156" s="675">
        <v>18905</v>
      </c>
      <c r="F156" s="696">
        <v>7054</v>
      </c>
      <c r="G156" s="696">
        <v>324</v>
      </c>
      <c r="H156" s="675">
        <v>7378</v>
      </c>
      <c r="I156" s="676">
        <v>0.61199999999999999</v>
      </c>
      <c r="J156" s="676">
        <v>1.7000000000000001E-2</v>
      </c>
      <c r="K156" s="676">
        <v>0.64</v>
      </c>
      <c r="L156" s="39"/>
      <c r="M156" s="39"/>
      <c r="N156" s="39"/>
      <c r="O156" s="39"/>
      <c r="P156" s="39"/>
    </row>
    <row r="157" spans="1:16" s="56" customFormat="1">
      <c r="A157" s="753"/>
      <c r="B157" s="269" t="s">
        <v>359</v>
      </c>
      <c r="C157" s="675">
        <v>35270</v>
      </c>
      <c r="D157" s="675">
        <v>73816</v>
      </c>
      <c r="E157" s="675">
        <v>96650</v>
      </c>
      <c r="F157" s="696">
        <v>38546</v>
      </c>
      <c r="G157" s="696">
        <v>22834</v>
      </c>
      <c r="H157" s="675">
        <v>61380</v>
      </c>
      <c r="I157" s="676">
        <v>1.093</v>
      </c>
      <c r="J157" s="676">
        <v>0.309</v>
      </c>
      <c r="K157" s="676">
        <v>1.74</v>
      </c>
      <c r="L157" s="39"/>
      <c r="M157" s="39"/>
      <c r="N157" s="39"/>
      <c r="O157" s="39"/>
      <c r="P157" s="39"/>
    </row>
    <row r="158" spans="1:16" s="56" customFormat="1">
      <c r="A158" s="750" t="s">
        <v>360</v>
      </c>
      <c r="B158" s="270" t="s">
        <v>7</v>
      </c>
      <c r="C158" s="686">
        <v>1</v>
      </c>
      <c r="D158" s="686">
        <v>1</v>
      </c>
      <c r="E158" s="686">
        <v>1</v>
      </c>
      <c r="F158" s="700">
        <v>0</v>
      </c>
      <c r="G158" s="700">
        <v>0</v>
      </c>
      <c r="H158" s="701">
        <v>0</v>
      </c>
      <c r="I158" s="678"/>
      <c r="J158" s="678"/>
      <c r="K158" s="678"/>
      <c r="L158" s="39"/>
      <c r="M158" s="39"/>
      <c r="N158" s="39"/>
      <c r="O158" s="39"/>
      <c r="P158" s="39"/>
    </row>
    <row r="159" spans="1:16" s="56" customFormat="1">
      <c r="A159" s="750"/>
      <c r="B159" s="271" t="s">
        <v>351</v>
      </c>
      <c r="C159" s="686">
        <v>5.0000000000000001E-3</v>
      </c>
      <c r="D159" s="686">
        <v>3.0000000000000001E-3</v>
      </c>
      <c r="E159" s="686">
        <v>2E-3</v>
      </c>
      <c r="F159" s="700">
        <v>-0.2</v>
      </c>
      <c r="G159" s="700">
        <v>-0.1</v>
      </c>
      <c r="H159" s="701">
        <v>-0.3</v>
      </c>
      <c r="I159" s="678"/>
      <c r="J159" s="678"/>
      <c r="K159" s="678"/>
      <c r="L159" s="39"/>
      <c r="M159" s="39"/>
      <c r="N159" s="39"/>
      <c r="O159" s="39"/>
      <c r="P159" s="39"/>
    </row>
    <row r="160" spans="1:16" s="56" customFormat="1">
      <c r="A160" s="750"/>
      <c r="B160" s="271" t="s">
        <v>352</v>
      </c>
      <c r="C160" s="686">
        <v>3.7999999999999999E-2</v>
      </c>
      <c r="D160" s="686">
        <v>0.02</v>
      </c>
      <c r="E160" s="686">
        <v>1.2999999999999999E-2</v>
      </c>
      <c r="F160" s="700">
        <v>-1.8</v>
      </c>
      <c r="G160" s="700">
        <v>-0.7</v>
      </c>
      <c r="H160" s="701">
        <v>-2.5</v>
      </c>
      <c r="I160" s="678"/>
      <c r="J160" s="678"/>
      <c r="K160" s="678"/>
      <c r="L160" s="39"/>
      <c r="M160" s="39"/>
      <c r="N160" s="39"/>
      <c r="O160" s="39"/>
      <c r="P160" s="39"/>
    </row>
    <row r="161" spans="1:16" s="56" customFormat="1">
      <c r="A161" s="750"/>
      <c r="B161" s="271" t="s">
        <v>353</v>
      </c>
      <c r="C161" s="686">
        <v>4.3999999999999997E-2</v>
      </c>
      <c r="D161" s="686">
        <v>2.1999999999999999E-2</v>
      </c>
      <c r="E161" s="686">
        <v>1.7000000000000001E-2</v>
      </c>
      <c r="F161" s="700">
        <v>-2.2000000000000002</v>
      </c>
      <c r="G161" s="700">
        <v>-0.6</v>
      </c>
      <c r="H161" s="701">
        <v>-2.8</v>
      </c>
      <c r="I161" s="678"/>
      <c r="J161" s="678"/>
      <c r="K161" s="678"/>
      <c r="L161" s="39"/>
      <c r="M161" s="39"/>
      <c r="N161" s="39"/>
      <c r="O161" s="39"/>
      <c r="P161" s="39"/>
    </row>
    <row r="162" spans="1:16" s="56" customFormat="1">
      <c r="A162" s="750"/>
      <c r="B162" s="271" t="s">
        <v>354</v>
      </c>
      <c r="C162" s="686">
        <v>0.123</v>
      </c>
      <c r="D162" s="686">
        <v>6.2E-2</v>
      </c>
      <c r="E162" s="686">
        <v>4.4999999999999998E-2</v>
      </c>
      <c r="F162" s="700">
        <v>-6.1</v>
      </c>
      <c r="G162" s="700">
        <v>-1.7</v>
      </c>
      <c r="H162" s="701">
        <v>-7.8</v>
      </c>
      <c r="I162" s="678"/>
      <c r="J162" s="678"/>
      <c r="K162" s="678"/>
      <c r="L162" s="39"/>
      <c r="M162" s="39"/>
      <c r="N162" s="39"/>
      <c r="O162" s="39"/>
      <c r="P162" s="39"/>
    </row>
    <row r="163" spans="1:16" s="56" customFormat="1">
      <c r="A163" s="750"/>
      <c r="B163" s="271" t="s">
        <v>355</v>
      </c>
      <c r="C163" s="686">
        <v>0.223</v>
      </c>
      <c r="D163" s="686">
        <v>0.126</v>
      </c>
      <c r="E163" s="686">
        <v>9.2999999999999999E-2</v>
      </c>
      <c r="F163" s="700">
        <v>-9.6999999999999993</v>
      </c>
      <c r="G163" s="700">
        <v>-3.4</v>
      </c>
      <c r="H163" s="701">
        <v>-13</v>
      </c>
      <c r="I163" s="678"/>
      <c r="J163" s="678"/>
      <c r="K163" s="678"/>
      <c r="L163" s="39"/>
      <c r="M163" s="39"/>
      <c r="N163" s="39"/>
      <c r="O163" s="39"/>
      <c r="P163" s="39"/>
    </row>
    <row r="164" spans="1:16" s="56" customFormat="1">
      <c r="A164" s="750"/>
      <c r="B164" s="271" t="s">
        <v>356</v>
      </c>
      <c r="C164" s="686">
        <v>0.14499999999999999</v>
      </c>
      <c r="D164" s="686">
        <v>0.13200000000000001</v>
      </c>
      <c r="E164" s="686">
        <v>0.1</v>
      </c>
      <c r="F164" s="700">
        <v>-1.3</v>
      </c>
      <c r="G164" s="700">
        <v>-3.2</v>
      </c>
      <c r="H164" s="701">
        <v>-4.5</v>
      </c>
      <c r="I164" s="678"/>
      <c r="J164" s="678"/>
      <c r="K164" s="678"/>
      <c r="L164" s="39"/>
      <c r="M164" s="39"/>
      <c r="N164" s="39"/>
      <c r="O164" s="39"/>
      <c r="P164" s="39"/>
    </row>
    <row r="165" spans="1:16" s="56" customFormat="1">
      <c r="A165" s="750"/>
      <c r="B165" s="271" t="s">
        <v>357</v>
      </c>
      <c r="C165" s="686">
        <v>9.8000000000000004E-2</v>
      </c>
      <c r="D165" s="686">
        <v>0.123</v>
      </c>
      <c r="E165" s="686">
        <v>0.111</v>
      </c>
      <c r="F165" s="700">
        <v>2.4</v>
      </c>
      <c r="G165" s="700">
        <v>-1.2</v>
      </c>
      <c r="H165" s="701">
        <v>1.2</v>
      </c>
      <c r="I165" s="678"/>
      <c r="J165" s="678"/>
      <c r="K165" s="678"/>
      <c r="L165" s="39"/>
      <c r="M165" s="39"/>
      <c r="N165" s="39"/>
      <c r="O165" s="39"/>
      <c r="P165" s="39"/>
    </row>
    <row r="166" spans="1:16" s="56" customFormat="1">
      <c r="A166" s="750"/>
      <c r="B166" s="271" t="s">
        <v>358</v>
      </c>
      <c r="C166" s="686">
        <v>0.08</v>
      </c>
      <c r="D166" s="686">
        <v>0.10299999999999999</v>
      </c>
      <c r="E166" s="686">
        <v>0.10199999999999999</v>
      </c>
      <c r="F166" s="700">
        <v>2.2999999999999998</v>
      </c>
      <c r="G166" s="700">
        <v>-0.1</v>
      </c>
      <c r="H166" s="701">
        <v>2.2000000000000002</v>
      </c>
      <c r="I166" s="678"/>
      <c r="J166" s="678"/>
      <c r="K166" s="678"/>
      <c r="L166" s="39"/>
      <c r="M166" s="39"/>
      <c r="N166" s="39"/>
      <c r="O166" s="39"/>
      <c r="P166" s="39"/>
    </row>
    <row r="167" spans="1:16" s="56" customFormat="1">
      <c r="A167" s="750"/>
      <c r="B167" s="271" t="s">
        <v>359</v>
      </c>
      <c r="C167" s="686">
        <v>0.24299999999999999</v>
      </c>
      <c r="D167" s="686">
        <v>0.40899999999999997</v>
      </c>
      <c r="E167" s="686">
        <v>0.51900000000000002</v>
      </c>
      <c r="F167" s="700">
        <v>16.5</v>
      </c>
      <c r="G167" s="700">
        <v>11</v>
      </c>
      <c r="H167" s="701">
        <v>27.6</v>
      </c>
      <c r="I167" s="678"/>
      <c r="J167" s="678"/>
      <c r="K167" s="678"/>
      <c r="L167" s="39"/>
      <c r="M167" s="39"/>
      <c r="N167" s="39"/>
      <c r="O167" s="39"/>
      <c r="P167" s="39"/>
    </row>
    <row r="168" spans="1:16" s="56" customFormat="1">
      <c r="A168" s="753" t="s">
        <v>361</v>
      </c>
      <c r="B168" s="636" t="s">
        <v>7</v>
      </c>
      <c r="C168" s="675">
        <v>12390</v>
      </c>
      <c r="D168" s="675">
        <v>9873</v>
      </c>
      <c r="E168" s="675">
        <v>7767</v>
      </c>
      <c r="F168" s="696">
        <v>-2517</v>
      </c>
      <c r="G168" s="696">
        <v>-2106</v>
      </c>
      <c r="H168" s="675">
        <v>-4623</v>
      </c>
      <c r="I168" s="676">
        <v>-0.20300000000000001</v>
      </c>
      <c r="J168" s="676">
        <v>-0.21299999999999999</v>
      </c>
      <c r="K168" s="676">
        <v>-0.373</v>
      </c>
      <c r="L168" s="39"/>
      <c r="M168" s="39"/>
      <c r="N168" s="39"/>
      <c r="O168" s="39"/>
      <c r="P168" s="39"/>
    </row>
    <row r="169" spans="1:16" s="56" customFormat="1">
      <c r="A169" s="753"/>
      <c r="B169" s="269" t="s">
        <v>351</v>
      </c>
      <c r="C169" s="675">
        <v>1052</v>
      </c>
      <c r="D169" s="677">
        <v>842</v>
      </c>
      <c r="E169" s="677">
        <v>508</v>
      </c>
      <c r="F169" s="696">
        <v>-210</v>
      </c>
      <c r="G169" s="696">
        <v>-334</v>
      </c>
      <c r="H169" s="677">
        <v>-544</v>
      </c>
      <c r="I169" s="676">
        <v>-0.2</v>
      </c>
      <c r="J169" s="676">
        <v>-0.39700000000000002</v>
      </c>
      <c r="K169" s="676">
        <v>-0.51700000000000002</v>
      </c>
      <c r="L169" s="39"/>
      <c r="M169" s="39"/>
      <c r="N169" s="39"/>
      <c r="O169" s="39"/>
      <c r="P169" s="39"/>
    </row>
    <row r="170" spans="1:16" s="56" customFormat="1">
      <c r="A170" s="753"/>
      <c r="B170" s="269" t="s">
        <v>352</v>
      </c>
      <c r="C170" s="675">
        <v>2988</v>
      </c>
      <c r="D170" s="675">
        <v>1983</v>
      </c>
      <c r="E170" s="675">
        <v>1255</v>
      </c>
      <c r="F170" s="696">
        <v>-1005</v>
      </c>
      <c r="G170" s="696">
        <v>-728</v>
      </c>
      <c r="H170" s="675">
        <v>-1733</v>
      </c>
      <c r="I170" s="676">
        <v>-0.33600000000000002</v>
      </c>
      <c r="J170" s="676">
        <v>-0.36699999999999999</v>
      </c>
      <c r="K170" s="676">
        <v>-0.57999999999999996</v>
      </c>
      <c r="L170" s="39"/>
      <c r="M170" s="39"/>
      <c r="N170" s="39"/>
      <c r="O170" s="39"/>
      <c r="P170" s="39"/>
    </row>
    <row r="171" spans="1:16" s="56" customFormat="1">
      <c r="A171" s="753"/>
      <c r="B171" s="269" t="s">
        <v>353</v>
      </c>
      <c r="C171" s="675">
        <v>1654</v>
      </c>
      <c r="D171" s="675">
        <v>1038</v>
      </c>
      <c r="E171" s="677">
        <v>799</v>
      </c>
      <c r="F171" s="696">
        <v>-616</v>
      </c>
      <c r="G171" s="696">
        <v>-239</v>
      </c>
      <c r="H171" s="677">
        <v>-855</v>
      </c>
      <c r="I171" s="676">
        <v>-0.372</v>
      </c>
      <c r="J171" s="676">
        <v>-0.23</v>
      </c>
      <c r="K171" s="676">
        <v>-0.51700000000000002</v>
      </c>
      <c r="L171" s="39"/>
      <c r="M171" s="39"/>
      <c r="N171" s="39"/>
      <c r="O171" s="39"/>
      <c r="P171" s="39"/>
    </row>
    <row r="172" spans="1:16" s="56" customFormat="1">
      <c r="A172" s="753"/>
      <c r="B172" s="269" t="s">
        <v>354</v>
      </c>
      <c r="C172" s="675">
        <v>2477</v>
      </c>
      <c r="D172" s="675">
        <v>1545</v>
      </c>
      <c r="E172" s="675">
        <v>1163</v>
      </c>
      <c r="F172" s="696">
        <v>-932</v>
      </c>
      <c r="G172" s="696">
        <v>-382</v>
      </c>
      <c r="H172" s="675">
        <v>-1314</v>
      </c>
      <c r="I172" s="676">
        <v>-0.376</v>
      </c>
      <c r="J172" s="676">
        <v>-0.247</v>
      </c>
      <c r="K172" s="676">
        <v>-0.53</v>
      </c>
      <c r="L172" s="39"/>
      <c r="M172" s="39"/>
      <c r="N172" s="39"/>
      <c r="O172" s="39"/>
      <c r="P172" s="39"/>
    </row>
    <row r="173" spans="1:16" s="56" customFormat="1">
      <c r="A173" s="753"/>
      <c r="B173" s="269" t="s">
        <v>355</v>
      </c>
      <c r="C173" s="675">
        <v>2289</v>
      </c>
      <c r="D173" s="675">
        <v>1581</v>
      </c>
      <c r="E173" s="675">
        <v>1198</v>
      </c>
      <c r="F173" s="696">
        <v>-708</v>
      </c>
      <c r="G173" s="696">
        <v>-383</v>
      </c>
      <c r="H173" s="675">
        <v>-1091</v>
      </c>
      <c r="I173" s="676">
        <v>-0.309</v>
      </c>
      <c r="J173" s="676">
        <v>-0.24199999999999999</v>
      </c>
      <c r="K173" s="676">
        <v>-0.47699999999999998</v>
      </c>
      <c r="L173" s="39"/>
      <c r="M173" s="39"/>
      <c r="N173" s="39"/>
      <c r="O173" s="39"/>
      <c r="P173" s="39"/>
    </row>
    <row r="174" spans="1:16" s="56" customFormat="1">
      <c r="A174" s="753"/>
      <c r="B174" s="269" t="s">
        <v>356</v>
      </c>
      <c r="C174" s="677">
        <v>870</v>
      </c>
      <c r="D174" s="677">
        <v>970</v>
      </c>
      <c r="E174" s="677">
        <v>756</v>
      </c>
      <c r="F174" s="696">
        <v>100</v>
      </c>
      <c r="G174" s="696">
        <v>-214</v>
      </c>
      <c r="H174" s="677">
        <v>-114</v>
      </c>
      <c r="I174" s="676">
        <v>0.115</v>
      </c>
      <c r="J174" s="676">
        <v>-0.221</v>
      </c>
      <c r="K174" s="676">
        <v>-0.13100000000000001</v>
      </c>
      <c r="L174" s="39"/>
      <c r="M174" s="39"/>
      <c r="N174" s="39"/>
      <c r="O174" s="39"/>
      <c r="P174" s="39"/>
    </row>
    <row r="175" spans="1:16" s="56" customFormat="1">
      <c r="A175" s="753"/>
      <c r="B175" s="269" t="s">
        <v>357</v>
      </c>
      <c r="C175" s="677">
        <v>419</v>
      </c>
      <c r="D175" s="677">
        <v>640</v>
      </c>
      <c r="E175" s="677">
        <v>593</v>
      </c>
      <c r="F175" s="696">
        <v>221</v>
      </c>
      <c r="G175" s="696">
        <v>-47</v>
      </c>
      <c r="H175" s="677">
        <v>174</v>
      </c>
      <c r="I175" s="676">
        <v>0.52700000000000002</v>
      </c>
      <c r="J175" s="676">
        <v>-7.2999999999999995E-2</v>
      </c>
      <c r="K175" s="676">
        <v>0.41499999999999998</v>
      </c>
      <c r="L175" s="39"/>
      <c r="M175" s="39"/>
      <c r="N175" s="39"/>
      <c r="O175" s="39"/>
      <c r="P175" s="39"/>
    </row>
    <row r="176" spans="1:16" s="56" customFormat="1">
      <c r="A176" s="753"/>
      <c r="B176" s="269" t="s">
        <v>358</v>
      </c>
      <c r="C176" s="677">
        <v>261</v>
      </c>
      <c r="D176" s="677">
        <v>417</v>
      </c>
      <c r="E176" s="677">
        <v>424</v>
      </c>
      <c r="F176" s="696">
        <v>156</v>
      </c>
      <c r="G176" s="696">
        <v>7</v>
      </c>
      <c r="H176" s="677">
        <v>163</v>
      </c>
      <c r="I176" s="676">
        <v>0.59799999999999998</v>
      </c>
      <c r="J176" s="676">
        <v>1.7000000000000001E-2</v>
      </c>
      <c r="K176" s="676">
        <v>0.625</v>
      </c>
      <c r="L176" s="39"/>
      <c r="M176" s="39"/>
      <c r="N176" s="39"/>
      <c r="O176" s="39"/>
      <c r="P176" s="39"/>
    </row>
    <row r="177" spans="1:16" s="56" customFormat="1">
      <c r="A177" s="753"/>
      <c r="B177" s="269" t="s">
        <v>359</v>
      </c>
      <c r="C177" s="677">
        <v>380</v>
      </c>
      <c r="D177" s="677">
        <v>857</v>
      </c>
      <c r="E177" s="675">
        <v>1071</v>
      </c>
      <c r="F177" s="696">
        <v>477</v>
      </c>
      <c r="G177" s="696">
        <v>214</v>
      </c>
      <c r="H177" s="677">
        <v>691</v>
      </c>
      <c r="I177" s="676">
        <v>1.2549999999999999</v>
      </c>
      <c r="J177" s="676">
        <v>0.25</v>
      </c>
      <c r="K177" s="676">
        <v>1.8180000000000001</v>
      </c>
      <c r="L177" s="39"/>
      <c r="M177" s="39"/>
      <c r="N177" s="39"/>
      <c r="O177" s="39"/>
      <c r="P177" s="39"/>
    </row>
    <row r="178" spans="1:16" s="56" customFormat="1">
      <c r="A178" s="750" t="s">
        <v>362</v>
      </c>
      <c r="B178" s="270" t="s">
        <v>7</v>
      </c>
      <c r="C178" s="686">
        <v>1</v>
      </c>
      <c r="D178" s="686">
        <v>1</v>
      </c>
      <c r="E178" s="686">
        <v>1</v>
      </c>
      <c r="F178" s="700">
        <v>0</v>
      </c>
      <c r="G178" s="700">
        <v>0</v>
      </c>
      <c r="H178" s="701">
        <v>0</v>
      </c>
      <c r="I178" s="678"/>
      <c r="J178" s="678"/>
      <c r="K178" s="678"/>
      <c r="L178" s="39"/>
      <c r="M178" s="39"/>
      <c r="N178" s="39"/>
      <c r="O178" s="39"/>
      <c r="P178" s="39"/>
    </row>
    <row r="179" spans="1:16" s="56" customFormat="1">
      <c r="A179" s="750"/>
      <c r="B179" s="271" t="s">
        <v>351</v>
      </c>
      <c r="C179" s="686">
        <v>8.5000000000000006E-2</v>
      </c>
      <c r="D179" s="686">
        <v>8.5000000000000006E-2</v>
      </c>
      <c r="E179" s="686">
        <v>6.5000000000000002E-2</v>
      </c>
      <c r="F179" s="700">
        <v>0</v>
      </c>
      <c r="G179" s="700">
        <v>-2</v>
      </c>
      <c r="H179" s="701">
        <v>-2</v>
      </c>
      <c r="I179" s="678"/>
      <c r="J179" s="678"/>
      <c r="K179" s="678"/>
      <c r="L179" s="39"/>
      <c r="M179" s="39"/>
      <c r="N179" s="39"/>
      <c r="O179" s="39"/>
      <c r="P179" s="39"/>
    </row>
    <row r="180" spans="1:16" s="56" customFormat="1">
      <c r="A180" s="750"/>
      <c r="B180" s="271" t="s">
        <v>352</v>
      </c>
      <c r="C180" s="686">
        <v>0.24099999999999999</v>
      </c>
      <c r="D180" s="686">
        <v>0.20100000000000001</v>
      </c>
      <c r="E180" s="686">
        <v>0.16200000000000001</v>
      </c>
      <c r="F180" s="700">
        <v>-4</v>
      </c>
      <c r="G180" s="700">
        <v>-3.9</v>
      </c>
      <c r="H180" s="701">
        <v>-8</v>
      </c>
      <c r="I180" s="678"/>
      <c r="J180" s="678"/>
      <c r="K180" s="678"/>
      <c r="L180" s="39"/>
      <c r="M180" s="39"/>
      <c r="N180" s="39"/>
      <c r="O180" s="39"/>
      <c r="P180" s="39"/>
    </row>
    <row r="181" spans="1:16" s="56" customFormat="1">
      <c r="A181" s="750"/>
      <c r="B181" s="271" t="s">
        <v>353</v>
      </c>
      <c r="C181" s="686">
        <v>0.13300000000000001</v>
      </c>
      <c r="D181" s="686">
        <v>0.105</v>
      </c>
      <c r="E181" s="686">
        <v>0.10299999999999999</v>
      </c>
      <c r="F181" s="700">
        <v>-2.8</v>
      </c>
      <c r="G181" s="700">
        <v>-0.2</v>
      </c>
      <c r="H181" s="701">
        <v>-3.1</v>
      </c>
      <c r="I181" s="678"/>
      <c r="J181" s="678"/>
      <c r="K181" s="678"/>
      <c r="L181" s="39"/>
      <c r="M181" s="39"/>
      <c r="N181" s="39"/>
      <c r="O181" s="39"/>
      <c r="P181" s="39"/>
    </row>
    <row r="182" spans="1:16" s="56" customFormat="1">
      <c r="A182" s="750"/>
      <c r="B182" s="271" t="s">
        <v>354</v>
      </c>
      <c r="C182" s="686">
        <v>0.2</v>
      </c>
      <c r="D182" s="686">
        <v>0.156</v>
      </c>
      <c r="E182" s="686">
        <v>0.15</v>
      </c>
      <c r="F182" s="700">
        <v>-4.3</v>
      </c>
      <c r="G182" s="700">
        <v>-0.7</v>
      </c>
      <c r="H182" s="701">
        <v>-5</v>
      </c>
      <c r="I182" s="678"/>
      <c r="J182" s="678"/>
      <c r="K182" s="678"/>
      <c r="L182" s="39"/>
      <c r="M182" s="39"/>
      <c r="N182" s="39"/>
      <c r="O182" s="39"/>
      <c r="P182" s="39"/>
    </row>
    <row r="183" spans="1:16" s="56" customFormat="1">
      <c r="A183" s="750"/>
      <c r="B183" s="271" t="s">
        <v>355</v>
      </c>
      <c r="C183" s="686">
        <v>0.185</v>
      </c>
      <c r="D183" s="686">
        <v>0.16</v>
      </c>
      <c r="E183" s="686">
        <v>0.154</v>
      </c>
      <c r="F183" s="700">
        <v>-2.5</v>
      </c>
      <c r="G183" s="700">
        <v>-0.6</v>
      </c>
      <c r="H183" s="701">
        <v>-3.1</v>
      </c>
      <c r="I183" s="678"/>
      <c r="J183" s="678"/>
      <c r="K183" s="678"/>
      <c r="L183" s="39"/>
      <c r="M183" s="39"/>
      <c r="N183" s="39"/>
      <c r="O183" s="39"/>
      <c r="P183" s="39"/>
    </row>
    <row r="184" spans="1:16" s="56" customFormat="1">
      <c r="A184" s="750"/>
      <c r="B184" s="271" t="s">
        <v>356</v>
      </c>
      <c r="C184" s="686">
        <v>7.0000000000000007E-2</v>
      </c>
      <c r="D184" s="686">
        <v>9.8000000000000004E-2</v>
      </c>
      <c r="E184" s="686">
        <v>9.7000000000000003E-2</v>
      </c>
      <c r="F184" s="700">
        <v>2.8</v>
      </c>
      <c r="G184" s="700">
        <v>-0.1</v>
      </c>
      <c r="H184" s="701">
        <v>2.7</v>
      </c>
      <c r="I184" s="678"/>
      <c r="J184" s="678"/>
      <c r="K184" s="678"/>
      <c r="L184" s="39"/>
      <c r="M184" s="39"/>
      <c r="N184" s="39"/>
      <c r="O184" s="39"/>
      <c r="P184" s="39"/>
    </row>
    <row r="185" spans="1:16" s="56" customFormat="1">
      <c r="A185" s="750"/>
      <c r="B185" s="271" t="s">
        <v>357</v>
      </c>
      <c r="C185" s="686">
        <v>3.4000000000000002E-2</v>
      </c>
      <c r="D185" s="686">
        <v>6.5000000000000002E-2</v>
      </c>
      <c r="E185" s="686">
        <v>7.5999999999999998E-2</v>
      </c>
      <c r="F185" s="700">
        <v>3.1</v>
      </c>
      <c r="G185" s="700">
        <v>1.2</v>
      </c>
      <c r="H185" s="701">
        <v>4.3</v>
      </c>
      <c r="I185" s="678"/>
      <c r="J185" s="678"/>
      <c r="K185" s="678"/>
      <c r="L185" s="39"/>
      <c r="M185" s="39"/>
      <c r="N185" s="39"/>
      <c r="O185" s="39"/>
      <c r="P185" s="39"/>
    </row>
    <row r="186" spans="1:16" s="56" customFormat="1">
      <c r="A186" s="750"/>
      <c r="B186" s="271" t="s">
        <v>358</v>
      </c>
      <c r="C186" s="686">
        <v>2.1000000000000001E-2</v>
      </c>
      <c r="D186" s="686">
        <v>4.2000000000000003E-2</v>
      </c>
      <c r="E186" s="686">
        <v>5.5E-2</v>
      </c>
      <c r="F186" s="700">
        <v>2.1</v>
      </c>
      <c r="G186" s="700">
        <v>1.2</v>
      </c>
      <c r="H186" s="701">
        <v>3.4</v>
      </c>
      <c r="I186" s="678"/>
      <c r="J186" s="678"/>
      <c r="K186" s="678"/>
      <c r="L186" s="39"/>
      <c r="M186" s="39"/>
      <c r="N186" s="39"/>
      <c r="O186" s="39"/>
      <c r="P186" s="39"/>
    </row>
    <row r="187" spans="1:16" s="56" customFormat="1">
      <c r="A187" s="750"/>
      <c r="B187" s="271" t="s">
        <v>359</v>
      </c>
      <c r="C187" s="686">
        <v>3.1E-2</v>
      </c>
      <c r="D187" s="686">
        <v>8.6999999999999994E-2</v>
      </c>
      <c r="E187" s="686">
        <v>0.13800000000000001</v>
      </c>
      <c r="F187" s="700">
        <v>5.6</v>
      </c>
      <c r="G187" s="700">
        <v>5.0999999999999996</v>
      </c>
      <c r="H187" s="701">
        <v>10.7</v>
      </c>
      <c r="I187" s="678"/>
      <c r="J187" s="678"/>
      <c r="K187" s="678"/>
      <c r="L187" s="39"/>
      <c r="M187" s="39"/>
      <c r="N187" s="39"/>
      <c r="O187" s="39"/>
      <c r="P187" s="39"/>
    </row>
    <row r="188" spans="1:16" s="56" customFormat="1">
      <c r="A188" s="753" t="s">
        <v>363</v>
      </c>
      <c r="B188" s="636" t="s">
        <v>364</v>
      </c>
      <c r="C188" s="689"/>
      <c r="D188" s="689"/>
      <c r="E188" s="685">
        <v>0.46</v>
      </c>
      <c r="F188" s="696"/>
      <c r="G188" s="696"/>
      <c r="H188" s="690"/>
      <c r="I188" s="676"/>
      <c r="J188" s="676"/>
      <c r="K188" s="676"/>
      <c r="L188" s="39"/>
      <c r="M188" s="39"/>
      <c r="N188" s="39"/>
      <c r="O188" s="39"/>
      <c r="P188" s="39"/>
    </row>
    <row r="189" spans="1:16" s="56" customFormat="1" ht="22.5">
      <c r="A189" s="753"/>
      <c r="B189" s="269" t="s">
        <v>365</v>
      </c>
      <c r="C189" s="689"/>
      <c r="D189" s="689"/>
      <c r="E189" s="685">
        <v>0.223</v>
      </c>
      <c r="F189" s="696"/>
      <c r="G189" s="696"/>
      <c r="H189" s="690"/>
      <c r="I189" s="676"/>
      <c r="J189" s="676"/>
      <c r="K189" s="676"/>
      <c r="L189" s="39"/>
      <c r="M189" s="39"/>
      <c r="N189" s="39"/>
      <c r="O189" s="39"/>
      <c r="P189" s="39"/>
    </row>
    <row r="190" spans="1:16" s="56" customFormat="1" ht="22.5">
      <c r="A190" s="753"/>
      <c r="B190" s="269" t="s">
        <v>366</v>
      </c>
      <c r="C190" s="689"/>
      <c r="D190" s="689"/>
      <c r="E190" s="685">
        <v>0.23799999999999999</v>
      </c>
      <c r="F190" s="696"/>
      <c r="G190" s="696"/>
      <c r="H190" s="690"/>
      <c r="I190" s="676"/>
      <c r="J190" s="676"/>
      <c r="K190" s="676"/>
      <c r="L190" s="39"/>
      <c r="M190" s="39"/>
      <c r="N190" s="39"/>
      <c r="O190" s="39"/>
      <c r="P190" s="39"/>
    </row>
    <row r="191" spans="1:16" s="56" customFormat="1">
      <c r="A191" s="753"/>
      <c r="B191" s="636" t="s">
        <v>367</v>
      </c>
      <c r="C191" s="689"/>
      <c r="D191" s="689"/>
      <c r="E191" s="685">
        <v>0.54</v>
      </c>
      <c r="F191" s="696"/>
      <c r="G191" s="696"/>
      <c r="H191" s="690"/>
      <c r="I191" s="676"/>
      <c r="J191" s="676"/>
      <c r="K191" s="676"/>
      <c r="L191" s="39"/>
      <c r="M191" s="39"/>
      <c r="N191" s="39"/>
      <c r="O191" s="39"/>
      <c r="P191" s="39"/>
    </row>
    <row r="192" spans="1:16" s="56" customFormat="1" ht="22.5">
      <c r="A192" s="753"/>
      <c r="B192" s="269" t="s">
        <v>368</v>
      </c>
      <c r="C192" s="689"/>
      <c r="D192" s="689"/>
      <c r="E192" s="685">
        <v>0.222</v>
      </c>
      <c r="F192" s="696"/>
      <c r="G192" s="696"/>
      <c r="H192" s="690"/>
      <c r="I192" s="676"/>
      <c r="J192" s="676"/>
      <c r="K192" s="676"/>
      <c r="L192" s="39"/>
      <c r="M192" s="39"/>
      <c r="N192" s="39"/>
      <c r="O192" s="39"/>
      <c r="P192" s="39"/>
    </row>
    <row r="193" spans="1:16" s="56" customFormat="1" ht="22.5">
      <c r="A193" s="753"/>
      <c r="B193" s="269" t="s">
        <v>369</v>
      </c>
      <c r="C193" s="689"/>
      <c r="D193" s="689"/>
      <c r="E193" s="685">
        <v>0.318</v>
      </c>
      <c r="F193" s="696"/>
      <c r="G193" s="696"/>
      <c r="H193" s="690"/>
      <c r="I193" s="676"/>
      <c r="J193" s="676"/>
      <c r="K193" s="676"/>
      <c r="L193" s="39"/>
      <c r="M193" s="39"/>
      <c r="N193" s="39"/>
      <c r="O193" s="39"/>
      <c r="P193" s="39"/>
    </row>
    <row r="194" spans="1:16" s="56" customFormat="1">
      <c r="A194" s="39"/>
      <c r="B194" s="39"/>
      <c r="C194" s="39"/>
      <c r="D194" s="39"/>
      <c r="E194" s="39"/>
      <c r="F194" s="693"/>
      <c r="G194" s="693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s="56" customFormat="1">
      <c r="A195" s="39"/>
      <c r="B195" s="39"/>
      <c r="C195" s="39"/>
      <c r="D195" s="39"/>
      <c r="E195" s="39"/>
      <c r="F195" s="693"/>
      <c r="G195" s="693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s="56" customFormat="1">
      <c r="A196" s="39"/>
      <c r="B196" s="39"/>
      <c r="C196" s="39"/>
      <c r="D196" s="39"/>
      <c r="E196" s="39"/>
      <c r="F196" s="693"/>
      <c r="G196" s="693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s="56" customFormat="1">
      <c r="A197" s="39"/>
      <c r="B197" s="39"/>
      <c r="C197" s="39"/>
      <c r="D197" s="39"/>
      <c r="E197" s="39"/>
      <c r="F197" s="693"/>
      <c r="G197" s="693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s="56" customFormat="1">
      <c r="A198" s="39"/>
      <c r="B198" s="39"/>
      <c r="C198" s="39"/>
      <c r="D198" s="39"/>
      <c r="E198" s="39"/>
      <c r="F198" s="693"/>
      <c r="G198" s="693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s="56" customFormat="1">
      <c r="A199" s="39"/>
      <c r="B199" s="39"/>
      <c r="C199" s="39"/>
      <c r="D199" s="39"/>
      <c r="E199" s="39"/>
      <c r="F199" s="693"/>
      <c r="G199" s="693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s="56" customFormat="1">
      <c r="A200" s="39"/>
      <c r="B200" s="39"/>
      <c r="C200" s="39"/>
      <c r="D200" s="39"/>
      <c r="E200" s="39"/>
      <c r="F200" s="693"/>
      <c r="G200" s="693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s="56" customFormat="1">
      <c r="A201" s="39"/>
      <c r="B201" s="39"/>
      <c r="C201" s="39"/>
      <c r="D201" s="39"/>
      <c r="E201" s="39"/>
      <c r="F201" s="693"/>
      <c r="G201" s="693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s="56" customFormat="1">
      <c r="A202" s="39"/>
      <c r="B202" s="39"/>
      <c r="C202" s="39"/>
      <c r="D202" s="39"/>
      <c r="E202" s="39"/>
      <c r="F202" s="693"/>
      <c r="G202" s="693"/>
      <c r="H202" s="39"/>
      <c r="I202" s="39"/>
      <c r="J202" s="39"/>
      <c r="K202" s="39"/>
      <c r="L202" s="39"/>
      <c r="M202" s="39"/>
      <c r="N202" s="39"/>
      <c r="O202" s="39"/>
      <c r="P202" s="39"/>
    </row>
  </sheetData>
  <mergeCells count="23"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A13"/>
    <mergeCell ref="A14:A33"/>
    <mergeCell ref="A34:A53"/>
    <mergeCell ref="A54:A68"/>
    <mergeCell ref="A69:A84"/>
    <mergeCell ref="A158:A167"/>
    <mergeCell ref="A168:A177"/>
    <mergeCell ref="A178:A187"/>
    <mergeCell ref="A188:A193"/>
    <mergeCell ref="A85:A100"/>
    <mergeCell ref="A101:A115"/>
    <mergeCell ref="A116:A131"/>
    <mergeCell ref="A132:A147"/>
    <mergeCell ref="A148:A157"/>
  </mergeCells>
  <phoneticPr fontId="20" type="noConversion"/>
  <conditionalFormatting sqref="F1:G2 F194:G1048576">
    <cfRule type="cellIs" dxfId="7" priority="1" stopIfTrue="1" operator="notEqual">
      <formula>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5" firstPageNumber="163" orientation="portrait" useFirstPageNumber="1" r:id="rId1"/>
  <headerFooter alignWithMargins="0">
    <oddFooter>&amp;C&amp;"Arial,Negrito"-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N13"/>
  <sheetViews>
    <sheetView showGridLines="0" workbookViewId="0"/>
  </sheetViews>
  <sheetFormatPr defaultColWidth="9.140625" defaultRowHeight="12.75"/>
  <cols>
    <col min="1" max="1" width="15.7109375" style="427" customWidth="1"/>
    <col min="2" max="2" width="12.7109375" style="427" customWidth="1"/>
    <col min="3" max="43" width="15.7109375" style="427" customWidth="1"/>
    <col min="44" max="16384" width="9.140625" style="427"/>
  </cols>
  <sheetData>
    <row r="1" spans="1:14" s="506" customFormat="1" ht="15.75">
      <c r="A1" s="504" t="s">
        <v>842</v>
      </c>
      <c r="B1" s="504"/>
      <c r="C1" s="504"/>
      <c r="D1" s="504"/>
      <c r="E1" s="504"/>
      <c r="F1" s="504"/>
      <c r="G1" s="505"/>
      <c r="H1" s="505"/>
    </row>
    <row r="2" spans="1:14" s="74" customFormat="1">
      <c r="A2" s="73"/>
      <c r="B2" s="73"/>
      <c r="C2" s="73"/>
      <c r="D2" s="73"/>
      <c r="E2" s="73"/>
      <c r="F2" s="73"/>
      <c r="G2" s="73"/>
      <c r="H2" s="73"/>
    </row>
    <row r="3" spans="1:14" s="74" customFormat="1" ht="28.5" customHeight="1">
      <c r="A3" s="153"/>
      <c r="B3" s="382"/>
      <c r="C3" s="827" t="s">
        <v>599</v>
      </c>
      <c r="D3" s="826" t="s">
        <v>600</v>
      </c>
      <c r="E3" s="827" t="s">
        <v>601</v>
      </c>
      <c r="F3" s="827"/>
      <c r="G3" s="827"/>
      <c r="H3" s="827"/>
      <c r="I3" s="827"/>
      <c r="J3" s="826" t="s">
        <v>602</v>
      </c>
      <c r="K3" s="826"/>
      <c r="L3" s="826"/>
      <c r="M3" s="826"/>
      <c r="N3" s="826"/>
    </row>
    <row r="4" spans="1:14" s="74" customFormat="1" ht="48.75" customHeight="1">
      <c r="A4" s="389"/>
      <c r="B4" s="390"/>
      <c r="C4" s="827"/>
      <c r="D4" s="826"/>
      <c r="E4" s="642" t="s">
        <v>7</v>
      </c>
      <c r="F4" s="642" t="s">
        <v>594</v>
      </c>
      <c r="G4" s="642" t="s">
        <v>595</v>
      </c>
      <c r="H4" s="642" t="s">
        <v>596</v>
      </c>
      <c r="I4" s="642" t="s">
        <v>597</v>
      </c>
      <c r="J4" s="645" t="s">
        <v>7</v>
      </c>
      <c r="K4" s="645" t="s">
        <v>594</v>
      </c>
      <c r="L4" s="645" t="s">
        <v>595</v>
      </c>
      <c r="M4" s="645" t="s">
        <v>596</v>
      </c>
      <c r="N4" s="645" t="s">
        <v>597</v>
      </c>
    </row>
    <row r="5" spans="1:14" s="74" customFormat="1">
      <c r="A5" s="829">
        <v>2009</v>
      </c>
      <c r="B5" s="644" t="s">
        <v>59</v>
      </c>
      <c r="C5" s="383"/>
      <c r="D5" s="386"/>
      <c r="E5" s="383"/>
      <c r="F5" s="383"/>
      <c r="G5" s="383"/>
      <c r="H5" s="383"/>
      <c r="I5" s="383"/>
      <c r="J5" s="386"/>
      <c r="K5" s="386"/>
      <c r="L5" s="386"/>
      <c r="M5" s="386"/>
      <c r="N5" s="386"/>
    </row>
    <row r="6" spans="1:14" s="74" customFormat="1">
      <c r="A6" s="829"/>
      <c r="B6" s="644" t="s">
        <v>17</v>
      </c>
      <c r="C6" s="383">
        <v>227</v>
      </c>
      <c r="D6" s="569">
        <v>0.04</v>
      </c>
      <c r="E6" s="383">
        <v>234</v>
      </c>
      <c r="F6" s="383">
        <v>82</v>
      </c>
      <c r="G6" s="383">
        <v>74</v>
      </c>
      <c r="H6" s="383">
        <v>59</v>
      </c>
      <c r="I6" s="383">
        <v>19</v>
      </c>
      <c r="J6" s="392">
        <v>1</v>
      </c>
      <c r="K6" s="392">
        <v>0.35</v>
      </c>
      <c r="L6" s="392">
        <v>0.316</v>
      </c>
      <c r="M6" s="392">
        <v>0.252</v>
      </c>
      <c r="N6" s="392">
        <v>8.1000000000000003E-2</v>
      </c>
    </row>
    <row r="7" spans="1:14" s="74" customFormat="1">
      <c r="A7" s="829"/>
      <c r="B7" s="644" t="s">
        <v>60</v>
      </c>
      <c r="C7" s="383">
        <v>96</v>
      </c>
      <c r="D7" s="569">
        <v>3.2000000000000001E-2</v>
      </c>
      <c r="E7" s="383">
        <v>99</v>
      </c>
      <c r="F7" s="383">
        <v>13</v>
      </c>
      <c r="G7" s="383">
        <v>20</v>
      </c>
      <c r="H7" s="383">
        <v>48</v>
      </c>
      <c r="I7" s="383">
        <v>18</v>
      </c>
      <c r="J7" s="392">
        <v>1</v>
      </c>
      <c r="K7" s="392">
        <v>0.13100000000000001</v>
      </c>
      <c r="L7" s="392">
        <v>0.20200000000000001</v>
      </c>
      <c r="M7" s="392">
        <v>0.48499999999999999</v>
      </c>
      <c r="N7" s="392">
        <v>0.182</v>
      </c>
    </row>
    <row r="8" spans="1:14" s="74" customFormat="1">
      <c r="A8" s="829"/>
      <c r="B8" s="644" t="s">
        <v>61</v>
      </c>
      <c r="C8" s="383">
        <v>6</v>
      </c>
      <c r="D8" s="569">
        <v>1.4999999999999999E-2</v>
      </c>
      <c r="E8" s="383">
        <v>6</v>
      </c>
      <c r="F8" s="383">
        <v>3</v>
      </c>
      <c r="G8" s="383">
        <v>1</v>
      </c>
      <c r="H8" s="383">
        <v>2</v>
      </c>
      <c r="I8" s="383"/>
      <c r="J8" s="392">
        <v>1</v>
      </c>
      <c r="K8" s="392">
        <v>0.5</v>
      </c>
      <c r="L8" s="392">
        <v>0.16700000000000001</v>
      </c>
      <c r="M8" s="392">
        <v>0.33300000000000002</v>
      </c>
      <c r="N8" s="392">
        <v>0</v>
      </c>
    </row>
    <row r="9" spans="1:14" s="74" customFormat="1">
      <c r="A9" s="829"/>
      <c r="B9" s="644" t="s">
        <v>62</v>
      </c>
      <c r="C9" s="383">
        <v>24</v>
      </c>
      <c r="D9" s="569">
        <v>2.1000000000000001E-2</v>
      </c>
      <c r="E9" s="383">
        <v>29</v>
      </c>
      <c r="F9" s="383">
        <v>11</v>
      </c>
      <c r="G9" s="383">
        <v>10</v>
      </c>
      <c r="H9" s="383">
        <v>7</v>
      </c>
      <c r="I9" s="383">
        <v>1</v>
      </c>
      <c r="J9" s="392">
        <v>1</v>
      </c>
      <c r="K9" s="392">
        <v>0.379</v>
      </c>
      <c r="L9" s="392">
        <v>0.34499999999999997</v>
      </c>
      <c r="M9" s="392">
        <v>0.24099999999999999</v>
      </c>
      <c r="N9" s="392">
        <v>3.4000000000000002E-2</v>
      </c>
    </row>
    <row r="10" spans="1:14" s="74" customFormat="1">
      <c r="A10" s="829"/>
      <c r="B10" s="644" t="s">
        <v>63</v>
      </c>
      <c r="C10" s="383"/>
      <c r="D10" s="386"/>
      <c r="E10" s="383"/>
      <c r="F10" s="383"/>
      <c r="G10" s="383"/>
      <c r="H10" s="383"/>
      <c r="I10" s="383"/>
      <c r="J10" s="392"/>
      <c r="K10" s="392"/>
      <c r="L10" s="392"/>
      <c r="M10" s="392"/>
      <c r="N10" s="392"/>
    </row>
    <row r="11" spans="1:14" s="74" customFormat="1">
      <c r="A11" s="829"/>
      <c r="B11" s="644" t="s">
        <v>64</v>
      </c>
      <c r="C11" s="383">
        <v>3</v>
      </c>
      <c r="D11" s="569">
        <v>4.0000000000000001E-3</v>
      </c>
      <c r="E11" s="383">
        <v>3</v>
      </c>
      <c r="F11" s="383"/>
      <c r="G11" s="383"/>
      <c r="H11" s="383">
        <v>2</v>
      </c>
      <c r="I11" s="383">
        <v>1</v>
      </c>
      <c r="J11" s="392">
        <v>1</v>
      </c>
      <c r="K11" s="392">
        <v>0</v>
      </c>
      <c r="L11" s="392">
        <v>0</v>
      </c>
      <c r="M11" s="392">
        <v>0.66700000000000004</v>
      </c>
      <c r="N11" s="392">
        <v>0.33300000000000002</v>
      </c>
    </row>
    <row r="12" spans="1:14" s="74" customFormat="1">
      <c r="A12" s="829"/>
      <c r="B12" s="644" t="s">
        <v>65</v>
      </c>
      <c r="C12" s="383">
        <v>2</v>
      </c>
      <c r="D12" s="569">
        <v>5.0000000000000001E-3</v>
      </c>
      <c r="E12" s="383">
        <v>2</v>
      </c>
      <c r="F12" s="383">
        <v>2</v>
      </c>
      <c r="G12" s="383"/>
      <c r="H12" s="383"/>
      <c r="I12" s="383"/>
      <c r="J12" s="392">
        <v>1</v>
      </c>
      <c r="K12" s="392">
        <v>1</v>
      </c>
      <c r="L12" s="392">
        <v>0</v>
      </c>
      <c r="M12" s="392">
        <v>0</v>
      </c>
      <c r="N12" s="392">
        <v>0</v>
      </c>
    </row>
    <row r="13" spans="1:14" s="74" customFormat="1">
      <c r="A13" s="829"/>
      <c r="B13" s="644" t="s">
        <v>66</v>
      </c>
      <c r="C13" s="383"/>
      <c r="D13" s="386"/>
      <c r="E13" s="383"/>
      <c r="F13" s="383"/>
      <c r="G13" s="383"/>
      <c r="H13" s="383"/>
      <c r="I13" s="383"/>
      <c r="J13" s="392"/>
      <c r="K13" s="392"/>
      <c r="L13" s="392"/>
      <c r="M13" s="392"/>
      <c r="N13" s="392"/>
    </row>
  </sheetData>
  <mergeCells count="5">
    <mergeCell ref="C3:C4"/>
    <mergeCell ref="D3:D4"/>
    <mergeCell ref="E3:I3"/>
    <mergeCell ref="J3:N3"/>
    <mergeCell ref="A5:A13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37" fitToHeight="10" orientation="portrait" useFirstPageNumber="1" r:id="rId1"/>
  <headerFooter alignWithMargins="0">
    <oddFooter>&amp;C&amp;"Arial,Negrito"-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N23"/>
  <sheetViews>
    <sheetView showGridLines="0" workbookViewId="0"/>
  </sheetViews>
  <sheetFormatPr defaultColWidth="9.140625" defaultRowHeight="9"/>
  <cols>
    <col min="1" max="1" width="15.7109375" style="83" customWidth="1"/>
    <col min="2" max="2" width="12.7109375" style="83" customWidth="1"/>
    <col min="3" max="43" width="15.7109375" style="83" customWidth="1"/>
    <col min="44" max="16384" width="9.140625" style="83"/>
  </cols>
  <sheetData>
    <row r="1" spans="1:14" s="503" customFormat="1" ht="15.75">
      <c r="A1" s="502" t="s">
        <v>843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4" s="75" customFormat="1" ht="12.75">
      <c r="A2" s="831"/>
      <c r="B2" s="831"/>
      <c r="C2" s="831"/>
      <c r="D2" s="831"/>
      <c r="E2" s="831"/>
      <c r="F2" s="831"/>
      <c r="G2" s="831"/>
      <c r="H2" s="831"/>
      <c r="I2" s="831"/>
      <c r="J2" s="831"/>
    </row>
    <row r="3" spans="1:14" s="75" customFormat="1" ht="48.75" customHeight="1">
      <c r="A3" s="153"/>
      <c r="B3" s="382"/>
      <c r="C3" s="827" t="s">
        <v>603</v>
      </c>
      <c r="D3" s="826" t="s">
        <v>604</v>
      </c>
      <c r="E3" s="827" t="s">
        <v>605</v>
      </c>
      <c r="F3" s="827"/>
      <c r="G3" s="827"/>
      <c r="H3" s="827"/>
      <c r="I3" s="827"/>
      <c r="J3" s="826" t="s">
        <v>606</v>
      </c>
      <c r="K3" s="826"/>
      <c r="L3" s="826"/>
      <c r="M3" s="826"/>
      <c r="N3" s="826"/>
    </row>
    <row r="4" spans="1:14" s="75" customFormat="1" ht="42" customHeight="1">
      <c r="A4" s="389"/>
      <c r="B4" s="390"/>
      <c r="C4" s="827"/>
      <c r="D4" s="826"/>
      <c r="E4" s="642" t="s">
        <v>7</v>
      </c>
      <c r="F4" s="642" t="s">
        <v>594</v>
      </c>
      <c r="G4" s="642" t="s">
        <v>595</v>
      </c>
      <c r="H4" s="642" t="s">
        <v>596</v>
      </c>
      <c r="I4" s="642" t="s">
        <v>597</v>
      </c>
      <c r="J4" s="645" t="s">
        <v>7</v>
      </c>
      <c r="K4" s="645" t="s">
        <v>594</v>
      </c>
      <c r="L4" s="645" t="s">
        <v>595</v>
      </c>
      <c r="M4" s="645" t="s">
        <v>596</v>
      </c>
      <c r="N4" s="645" t="s">
        <v>597</v>
      </c>
    </row>
    <row r="5" spans="1:14" s="75" customFormat="1" ht="12.75">
      <c r="A5" s="829">
        <v>2009</v>
      </c>
      <c r="B5" s="644" t="s">
        <v>59</v>
      </c>
      <c r="C5" s="393">
        <v>1</v>
      </c>
      <c r="D5" s="570">
        <v>3.0000000000000001E-3</v>
      </c>
      <c r="E5" s="393">
        <v>1</v>
      </c>
      <c r="F5" s="393"/>
      <c r="G5" s="393">
        <v>1</v>
      </c>
      <c r="H5" s="393"/>
      <c r="I5" s="393"/>
      <c r="J5" s="387">
        <v>1</v>
      </c>
      <c r="K5" s="387">
        <v>0</v>
      </c>
      <c r="L5" s="387">
        <v>1</v>
      </c>
      <c r="M5" s="387">
        <v>0</v>
      </c>
      <c r="N5" s="387">
        <v>0</v>
      </c>
    </row>
    <row r="6" spans="1:14" s="75" customFormat="1" ht="12.75">
      <c r="A6" s="829"/>
      <c r="B6" s="644" t="s">
        <v>17</v>
      </c>
      <c r="C6" s="401">
        <v>1207</v>
      </c>
      <c r="D6" s="570">
        <v>0.21099999999999999</v>
      </c>
      <c r="E6" s="401">
        <v>1215</v>
      </c>
      <c r="F6" s="393">
        <v>162</v>
      </c>
      <c r="G6" s="393">
        <v>484</v>
      </c>
      <c r="H6" s="393">
        <v>470</v>
      </c>
      <c r="I6" s="393">
        <v>99</v>
      </c>
      <c r="J6" s="387">
        <v>1</v>
      </c>
      <c r="K6" s="387">
        <v>0.13300000000000001</v>
      </c>
      <c r="L6" s="387">
        <v>0.39800000000000002</v>
      </c>
      <c r="M6" s="387">
        <v>0.38700000000000001</v>
      </c>
      <c r="N6" s="387">
        <v>8.1000000000000003E-2</v>
      </c>
    </row>
    <row r="7" spans="1:14" s="75" customFormat="1" ht="12.75">
      <c r="A7" s="829"/>
      <c r="B7" s="644" t="s">
        <v>60</v>
      </c>
      <c r="C7" s="393">
        <v>520</v>
      </c>
      <c r="D7" s="570">
        <v>0.17399999999999999</v>
      </c>
      <c r="E7" s="393">
        <v>536</v>
      </c>
      <c r="F7" s="393">
        <v>84</v>
      </c>
      <c r="G7" s="393">
        <v>184</v>
      </c>
      <c r="H7" s="393">
        <v>221</v>
      </c>
      <c r="I7" s="393">
        <v>47</v>
      </c>
      <c r="J7" s="387">
        <v>1</v>
      </c>
      <c r="K7" s="387">
        <v>0.157</v>
      </c>
      <c r="L7" s="387">
        <v>0.34300000000000003</v>
      </c>
      <c r="M7" s="387">
        <v>0.41199999999999998</v>
      </c>
      <c r="N7" s="387">
        <v>8.7999999999999995E-2</v>
      </c>
    </row>
    <row r="8" spans="1:14" s="75" customFormat="1" ht="12.75">
      <c r="A8" s="829"/>
      <c r="B8" s="644" t="s">
        <v>61</v>
      </c>
      <c r="C8" s="393">
        <v>27</v>
      </c>
      <c r="D8" s="570">
        <v>6.7000000000000004E-2</v>
      </c>
      <c r="E8" s="393">
        <v>27</v>
      </c>
      <c r="F8" s="393">
        <v>3</v>
      </c>
      <c r="G8" s="393">
        <v>14</v>
      </c>
      <c r="H8" s="393">
        <v>10</v>
      </c>
      <c r="I8" s="393"/>
      <c r="J8" s="387">
        <v>1</v>
      </c>
      <c r="K8" s="387">
        <v>0.111</v>
      </c>
      <c r="L8" s="387">
        <v>0.51900000000000002</v>
      </c>
      <c r="M8" s="387">
        <v>0.37</v>
      </c>
      <c r="N8" s="387">
        <v>0</v>
      </c>
    </row>
    <row r="9" spans="1:14" s="75" customFormat="1" ht="12.75">
      <c r="A9" s="829"/>
      <c r="B9" s="644" t="s">
        <v>62</v>
      </c>
      <c r="C9" s="393">
        <v>233</v>
      </c>
      <c r="D9" s="570">
        <v>0.20300000000000001</v>
      </c>
      <c r="E9" s="393">
        <v>234</v>
      </c>
      <c r="F9" s="393">
        <v>39</v>
      </c>
      <c r="G9" s="393">
        <v>79</v>
      </c>
      <c r="H9" s="393">
        <v>96</v>
      </c>
      <c r="I9" s="393">
        <v>20</v>
      </c>
      <c r="J9" s="387">
        <v>1</v>
      </c>
      <c r="K9" s="387">
        <v>0.16700000000000001</v>
      </c>
      <c r="L9" s="387">
        <v>0.33800000000000002</v>
      </c>
      <c r="M9" s="387">
        <v>0.41</v>
      </c>
      <c r="N9" s="387">
        <v>8.5000000000000006E-2</v>
      </c>
    </row>
    <row r="10" spans="1:14" s="75" customFormat="1" ht="12.75">
      <c r="A10" s="829"/>
      <c r="B10" s="644" t="s">
        <v>63</v>
      </c>
      <c r="C10" s="393">
        <v>33</v>
      </c>
      <c r="D10" s="570">
        <v>2.1000000000000001E-2</v>
      </c>
      <c r="E10" s="393">
        <v>33</v>
      </c>
      <c r="F10" s="393">
        <v>7</v>
      </c>
      <c r="G10" s="393">
        <v>14</v>
      </c>
      <c r="H10" s="393">
        <v>10</v>
      </c>
      <c r="I10" s="393">
        <v>2</v>
      </c>
      <c r="J10" s="387">
        <v>1</v>
      </c>
      <c r="K10" s="387">
        <v>0.21199999999999999</v>
      </c>
      <c r="L10" s="387">
        <v>0.42399999999999999</v>
      </c>
      <c r="M10" s="387">
        <v>0.30299999999999999</v>
      </c>
      <c r="N10" s="387">
        <v>6.0999999999999999E-2</v>
      </c>
    </row>
    <row r="11" spans="1:14" s="75" customFormat="1" ht="12.75">
      <c r="A11" s="829"/>
      <c r="B11" s="644" t="s">
        <v>64</v>
      </c>
      <c r="C11" s="393">
        <v>96</v>
      </c>
      <c r="D11" s="570">
        <v>0.112</v>
      </c>
      <c r="E11" s="393">
        <v>97</v>
      </c>
      <c r="F11" s="393">
        <v>15</v>
      </c>
      <c r="G11" s="393">
        <v>42</v>
      </c>
      <c r="H11" s="393">
        <v>31</v>
      </c>
      <c r="I11" s="393">
        <v>9</v>
      </c>
      <c r="J11" s="387">
        <v>1</v>
      </c>
      <c r="K11" s="387">
        <v>0.155</v>
      </c>
      <c r="L11" s="387">
        <v>0.433</v>
      </c>
      <c r="M11" s="387">
        <v>0.32</v>
      </c>
      <c r="N11" s="387">
        <v>9.2999999999999999E-2</v>
      </c>
    </row>
    <row r="12" spans="1:14" s="75" customFormat="1" ht="12.75">
      <c r="A12" s="829"/>
      <c r="B12" s="644" t="s">
        <v>65</v>
      </c>
      <c r="C12" s="393">
        <v>22</v>
      </c>
      <c r="D12" s="570">
        <v>5.0999999999999997E-2</v>
      </c>
      <c r="E12" s="393">
        <v>23</v>
      </c>
      <c r="F12" s="393">
        <v>12</v>
      </c>
      <c r="G12" s="393">
        <v>1</v>
      </c>
      <c r="H12" s="393">
        <v>9</v>
      </c>
      <c r="I12" s="393">
        <v>1</v>
      </c>
      <c r="J12" s="387">
        <v>1</v>
      </c>
      <c r="K12" s="387">
        <v>0.52200000000000002</v>
      </c>
      <c r="L12" s="387">
        <v>4.2999999999999997E-2</v>
      </c>
      <c r="M12" s="387">
        <v>0.39100000000000001</v>
      </c>
      <c r="N12" s="387">
        <v>4.2999999999999997E-2</v>
      </c>
    </row>
    <row r="13" spans="1:14" s="75" customFormat="1" ht="12.75">
      <c r="A13" s="829"/>
      <c r="B13" s="644" t="s">
        <v>66</v>
      </c>
      <c r="C13" s="393"/>
      <c r="D13" s="570"/>
      <c r="E13" s="393"/>
      <c r="F13" s="393"/>
      <c r="G13" s="393"/>
      <c r="H13" s="393"/>
      <c r="I13" s="393"/>
      <c r="J13" s="400"/>
      <c r="K13" s="400"/>
      <c r="L13" s="400"/>
      <c r="M13" s="400"/>
      <c r="N13" s="400"/>
    </row>
    <row r="14" spans="1:14" ht="12.75">
      <c r="A14" s="82"/>
      <c r="B14" s="82"/>
      <c r="C14" s="82"/>
      <c r="D14" s="82"/>
      <c r="E14" s="82"/>
      <c r="F14" s="82"/>
      <c r="G14" s="82"/>
      <c r="H14" s="82"/>
    </row>
    <row r="15" spans="1:14" ht="12.75">
      <c r="A15" s="82"/>
      <c r="B15" s="82"/>
      <c r="C15" s="82"/>
      <c r="D15" s="82"/>
      <c r="E15" s="82"/>
      <c r="F15" s="82"/>
      <c r="G15" s="82"/>
      <c r="H15" s="82"/>
    </row>
    <row r="16" spans="1:14" ht="12.75">
      <c r="A16" s="82"/>
      <c r="B16" s="82"/>
      <c r="C16" s="82"/>
      <c r="D16" s="82"/>
      <c r="E16" s="82"/>
      <c r="F16" s="82"/>
      <c r="G16" s="82"/>
      <c r="H16" s="82"/>
    </row>
    <row r="17" spans="1:8" ht="12.75">
      <c r="A17" s="82"/>
      <c r="B17" s="82"/>
      <c r="C17" s="82"/>
      <c r="D17" s="82"/>
      <c r="E17" s="82"/>
      <c r="F17" s="82"/>
      <c r="G17" s="82"/>
      <c r="H17" s="82"/>
    </row>
    <row r="18" spans="1:8" ht="12.75">
      <c r="A18" s="82"/>
      <c r="B18" s="82"/>
      <c r="C18" s="82"/>
      <c r="D18" s="82"/>
      <c r="E18" s="82"/>
      <c r="F18" s="82"/>
      <c r="G18" s="82"/>
      <c r="H18" s="82"/>
    </row>
    <row r="19" spans="1:8" ht="12.75">
      <c r="A19" s="82"/>
      <c r="B19" s="82"/>
      <c r="C19" s="82"/>
      <c r="D19" s="82"/>
      <c r="E19" s="82"/>
      <c r="F19" s="82"/>
      <c r="G19" s="82"/>
      <c r="H19" s="82"/>
    </row>
    <row r="20" spans="1:8" ht="12.75">
      <c r="A20" s="82"/>
      <c r="B20" s="82"/>
      <c r="C20" s="82"/>
      <c r="D20" s="82"/>
      <c r="E20" s="82"/>
      <c r="F20" s="82"/>
      <c r="G20" s="82"/>
      <c r="H20" s="82"/>
    </row>
    <row r="21" spans="1:8" ht="12.75">
      <c r="A21" s="82"/>
      <c r="B21" s="82"/>
      <c r="C21" s="82"/>
      <c r="D21" s="82"/>
      <c r="E21" s="82"/>
      <c r="F21" s="82"/>
      <c r="G21" s="82"/>
      <c r="H21" s="82"/>
    </row>
    <row r="22" spans="1:8" ht="12.75">
      <c r="A22" s="82"/>
      <c r="B22" s="82"/>
      <c r="C22" s="82"/>
      <c r="D22" s="82"/>
      <c r="E22" s="82"/>
      <c r="F22" s="82"/>
      <c r="G22" s="82"/>
      <c r="H22" s="82"/>
    </row>
    <row r="23" spans="1:8" ht="12.75">
      <c r="A23" s="82"/>
      <c r="B23" s="82"/>
      <c r="C23" s="82"/>
      <c r="D23" s="82"/>
      <c r="E23" s="82"/>
      <c r="F23" s="82"/>
      <c r="G23" s="82"/>
      <c r="H23" s="82"/>
    </row>
  </sheetData>
  <mergeCells count="6">
    <mergeCell ref="A5:A13"/>
    <mergeCell ref="A2:J2"/>
    <mergeCell ref="C3:C4"/>
    <mergeCell ref="D3:D4"/>
    <mergeCell ref="E3:I3"/>
    <mergeCell ref="J3:N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38" orientation="portrait" useFirstPageNumber="1" r:id="rId1"/>
  <headerFooter alignWithMargins="0">
    <oddFooter>&amp;C&amp;"Arial,Negrito"-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M31"/>
  <sheetViews>
    <sheetView showGridLines="0" zoomScaleNormal="100" workbookViewId="0"/>
  </sheetViews>
  <sheetFormatPr defaultColWidth="9.140625" defaultRowHeight="11.25"/>
  <cols>
    <col min="1" max="1" width="15.7109375" style="416" customWidth="1"/>
    <col min="2" max="2" width="12.7109375" style="416" customWidth="1"/>
    <col min="3" max="43" width="15.7109375" style="416" customWidth="1"/>
    <col min="44" max="16384" width="9.140625" style="416"/>
  </cols>
  <sheetData>
    <row r="1" spans="1:13" s="488" customFormat="1" ht="15.75">
      <c r="A1" s="485" t="s">
        <v>844</v>
      </c>
      <c r="B1" s="485"/>
      <c r="C1" s="485"/>
      <c r="D1" s="485"/>
      <c r="E1" s="485"/>
      <c r="F1" s="485"/>
      <c r="G1" s="486"/>
      <c r="H1" s="486"/>
      <c r="I1" s="486"/>
      <c r="J1" s="486"/>
    </row>
    <row r="2" spans="1:13" s="427" customFormat="1" ht="12.75"/>
    <row r="3" spans="1:13" s="427" customFormat="1" ht="33" customHeight="1">
      <c r="A3" s="153"/>
      <c r="B3" s="555"/>
      <c r="C3" s="826" t="s">
        <v>618</v>
      </c>
      <c r="D3" s="826"/>
      <c r="E3" s="826"/>
      <c r="F3" s="827" t="s">
        <v>734</v>
      </c>
      <c r="G3" s="827" t="s">
        <v>735</v>
      </c>
      <c r="H3" s="827" t="s">
        <v>736</v>
      </c>
      <c r="I3" s="826" t="s">
        <v>777</v>
      </c>
      <c r="J3" s="826"/>
      <c r="K3" s="826"/>
      <c r="L3" s="826"/>
      <c r="M3" s="826"/>
    </row>
    <row r="4" spans="1:13" s="427" customFormat="1" ht="45">
      <c r="A4" s="389"/>
      <c r="B4" s="389"/>
      <c r="C4" s="645" t="s">
        <v>737</v>
      </c>
      <c r="D4" s="645" t="s">
        <v>620</v>
      </c>
      <c r="E4" s="645" t="s">
        <v>621</v>
      </c>
      <c r="F4" s="827"/>
      <c r="G4" s="827"/>
      <c r="H4" s="827"/>
      <c r="I4" s="645" t="s">
        <v>7</v>
      </c>
      <c r="J4" s="645" t="s">
        <v>626</v>
      </c>
      <c r="K4" s="645" t="s">
        <v>627</v>
      </c>
      <c r="L4" s="645" t="s">
        <v>628</v>
      </c>
      <c r="M4" s="645" t="s">
        <v>629</v>
      </c>
    </row>
    <row r="5" spans="1:13" s="427" customFormat="1" ht="12.75">
      <c r="A5" s="828" t="s">
        <v>738</v>
      </c>
      <c r="B5" s="643" t="s">
        <v>59</v>
      </c>
      <c r="C5" s="385">
        <v>5922</v>
      </c>
      <c r="D5" s="383">
        <v>2750</v>
      </c>
      <c r="E5" s="391">
        <v>0.46400000000000002</v>
      </c>
      <c r="F5" s="395"/>
      <c r="G5" s="395"/>
      <c r="H5" s="395"/>
      <c r="I5" s="395"/>
      <c r="J5" s="395"/>
      <c r="K5" s="395"/>
      <c r="L5" s="395"/>
      <c r="M5" s="395"/>
    </row>
    <row r="6" spans="1:13" s="427" customFormat="1" ht="12.75">
      <c r="A6" s="828"/>
      <c r="B6" s="643" t="s">
        <v>17</v>
      </c>
      <c r="C6" s="385">
        <v>125915</v>
      </c>
      <c r="D6" s="383">
        <v>40549</v>
      </c>
      <c r="E6" s="391">
        <v>0.32200000000000001</v>
      </c>
      <c r="F6" s="395"/>
      <c r="G6" s="395"/>
      <c r="H6" s="395"/>
      <c r="I6" s="395"/>
      <c r="J6" s="395"/>
      <c r="K6" s="395"/>
      <c r="L6" s="395"/>
      <c r="M6" s="395"/>
    </row>
    <row r="7" spans="1:13" s="427" customFormat="1" ht="12.75">
      <c r="A7" s="828"/>
      <c r="B7" s="643" t="s">
        <v>60</v>
      </c>
      <c r="C7" s="385">
        <v>55706</v>
      </c>
      <c r="D7" s="383">
        <v>18844</v>
      </c>
      <c r="E7" s="391">
        <v>0.33800000000000002</v>
      </c>
      <c r="F7" s="395"/>
      <c r="G7" s="395"/>
      <c r="H7" s="395"/>
      <c r="I7" s="395"/>
      <c r="J7" s="395"/>
      <c r="K7" s="395"/>
      <c r="L7" s="395"/>
      <c r="M7" s="395"/>
    </row>
    <row r="8" spans="1:13" s="427" customFormat="1" ht="12.75">
      <c r="A8" s="828"/>
      <c r="B8" s="643" t="s">
        <v>61</v>
      </c>
      <c r="C8" s="385">
        <v>5189</v>
      </c>
      <c r="D8" s="383">
        <v>3454</v>
      </c>
      <c r="E8" s="391">
        <v>0.66600000000000004</v>
      </c>
      <c r="F8" s="395"/>
      <c r="G8" s="395"/>
      <c r="H8" s="395"/>
      <c r="I8" s="395"/>
      <c r="J8" s="395"/>
      <c r="K8" s="395"/>
      <c r="L8" s="395"/>
      <c r="M8" s="395"/>
    </row>
    <row r="9" spans="1:13" s="427" customFormat="1" ht="12.75">
      <c r="A9" s="828"/>
      <c r="B9" s="643" t="s">
        <v>62</v>
      </c>
      <c r="C9" s="385">
        <v>10219</v>
      </c>
      <c r="D9" s="383">
        <v>6293</v>
      </c>
      <c r="E9" s="391">
        <v>0.61599999999999999</v>
      </c>
      <c r="F9" s="395"/>
      <c r="G9" s="395"/>
      <c r="H9" s="395"/>
      <c r="I9" s="395"/>
      <c r="J9" s="395"/>
      <c r="K9" s="395"/>
      <c r="L9" s="395"/>
      <c r="M9" s="395"/>
    </row>
    <row r="10" spans="1:13" s="427" customFormat="1" ht="12.75">
      <c r="A10" s="828"/>
      <c r="B10" s="643" t="s">
        <v>63</v>
      </c>
      <c r="C10" s="385">
        <v>15202</v>
      </c>
      <c r="D10" s="383">
        <v>11076</v>
      </c>
      <c r="E10" s="391">
        <v>0.72899999999999998</v>
      </c>
      <c r="F10" s="395"/>
      <c r="G10" s="395"/>
      <c r="H10" s="395"/>
      <c r="I10" s="395"/>
      <c r="J10" s="395"/>
      <c r="K10" s="395"/>
      <c r="L10" s="395"/>
      <c r="M10" s="395"/>
    </row>
    <row r="11" spans="1:13" s="427" customFormat="1" ht="12.75">
      <c r="A11" s="828"/>
      <c r="B11" s="643" t="s">
        <v>64</v>
      </c>
      <c r="C11" s="385">
        <v>14920</v>
      </c>
      <c r="D11" s="383">
        <v>6328</v>
      </c>
      <c r="E11" s="391">
        <v>0.42399999999999999</v>
      </c>
      <c r="F11" s="395"/>
      <c r="G11" s="395"/>
      <c r="H11" s="395"/>
      <c r="I11" s="395"/>
      <c r="J11" s="395"/>
      <c r="K11" s="395"/>
      <c r="L11" s="395"/>
      <c r="M11" s="395"/>
    </row>
    <row r="12" spans="1:13" s="427" customFormat="1" ht="12.75">
      <c r="A12" s="828"/>
      <c r="B12" s="643" t="s">
        <v>65</v>
      </c>
      <c r="C12" s="385">
        <v>4329</v>
      </c>
      <c r="D12" s="383">
        <v>2790</v>
      </c>
      <c r="E12" s="391">
        <v>0.64400000000000002</v>
      </c>
      <c r="F12" s="395"/>
      <c r="G12" s="395"/>
      <c r="H12" s="395"/>
      <c r="I12" s="395"/>
      <c r="J12" s="395"/>
      <c r="K12" s="395"/>
      <c r="L12" s="395"/>
      <c r="M12" s="395"/>
    </row>
    <row r="13" spans="1:13" s="427" customFormat="1" ht="12.75">
      <c r="A13" s="828"/>
      <c r="B13" s="643" t="s">
        <v>66</v>
      </c>
      <c r="C13" s="383">
        <v>393</v>
      </c>
      <c r="D13" s="383">
        <v>267</v>
      </c>
      <c r="E13" s="391">
        <v>0.67900000000000005</v>
      </c>
      <c r="F13" s="395"/>
      <c r="G13" s="395"/>
      <c r="H13" s="395"/>
      <c r="I13" s="395"/>
      <c r="J13" s="395"/>
      <c r="K13" s="395"/>
      <c r="L13" s="395"/>
      <c r="M13" s="395"/>
    </row>
    <row r="14" spans="1:13" s="427" customFormat="1" ht="12.75">
      <c r="A14" s="829" t="s">
        <v>739</v>
      </c>
      <c r="B14" s="644" t="s">
        <v>59</v>
      </c>
      <c r="C14" s="388">
        <v>5578</v>
      </c>
      <c r="D14" s="388">
        <v>1952</v>
      </c>
      <c r="E14" s="392">
        <v>0.35</v>
      </c>
      <c r="F14" s="392">
        <v>0.38100000000000001</v>
      </c>
      <c r="G14" s="392">
        <v>0.49299999999999999</v>
      </c>
      <c r="H14" s="392">
        <v>0.126</v>
      </c>
      <c r="I14" s="392">
        <v>1</v>
      </c>
      <c r="J14" s="392">
        <v>0.309</v>
      </c>
      <c r="K14" s="392">
        <v>0.56899999999999995</v>
      </c>
      <c r="L14" s="392">
        <v>8.3000000000000004E-2</v>
      </c>
      <c r="M14" s="392">
        <v>0.04</v>
      </c>
    </row>
    <row r="15" spans="1:13" s="427" customFormat="1" ht="12.75">
      <c r="A15" s="829"/>
      <c r="B15" s="644" t="s">
        <v>17</v>
      </c>
      <c r="C15" s="388">
        <v>131609</v>
      </c>
      <c r="D15" s="388">
        <v>28325</v>
      </c>
      <c r="E15" s="392">
        <v>0.215</v>
      </c>
      <c r="F15" s="392">
        <v>0.41899999999999998</v>
      </c>
      <c r="G15" s="392">
        <v>0.47199999999999998</v>
      </c>
      <c r="H15" s="392">
        <v>0.109</v>
      </c>
      <c r="I15" s="392">
        <v>1</v>
      </c>
      <c r="J15" s="392">
        <v>0.32500000000000001</v>
      </c>
      <c r="K15" s="392">
        <v>0.55300000000000005</v>
      </c>
      <c r="L15" s="392">
        <v>7.9000000000000001E-2</v>
      </c>
      <c r="M15" s="392">
        <v>4.2999999999999997E-2</v>
      </c>
    </row>
    <row r="16" spans="1:13" s="427" customFormat="1" ht="12.75">
      <c r="A16" s="829"/>
      <c r="B16" s="644" t="s">
        <v>60</v>
      </c>
      <c r="C16" s="388">
        <v>55833</v>
      </c>
      <c r="D16" s="388">
        <v>15550</v>
      </c>
      <c r="E16" s="392">
        <v>0.27900000000000003</v>
      </c>
      <c r="F16" s="392">
        <v>0.35699999999999998</v>
      </c>
      <c r="G16" s="392">
        <v>0.505</v>
      </c>
      <c r="H16" s="392">
        <v>0.13800000000000001</v>
      </c>
      <c r="I16" s="392">
        <v>1</v>
      </c>
      <c r="J16" s="392">
        <v>0.27600000000000002</v>
      </c>
      <c r="K16" s="392">
        <v>0.60199999999999998</v>
      </c>
      <c r="L16" s="392">
        <v>7.6999999999999999E-2</v>
      </c>
      <c r="M16" s="392">
        <v>4.3999999999999997E-2</v>
      </c>
    </row>
    <row r="17" spans="1:13" s="427" customFormat="1" ht="12.75">
      <c r="A17" s="829"/>
      <c r="B17" s="644" t="s">
        <v>61</v>
      </c>
      <c r="C17" s="388">
        <v>4780</v>
      </c>
      <c r="D17" s="388">
        <v>2790</v>
      </c>
      <c r="E17" s="392">
        <v>0.58399999999999996</v>
      </c>
      <c r="F17" s="392">
        <v>0.312</v>
      </c>
      <c r="G17" s="392">
        <v>0.47599999999999998</v>
      </c>
      <c r="H17" s="392">
        <v>0.21199999999999999</v>
      </c>
      <c r="I17" s="392">
        <v>1</v>
      </c>
      <c r="J17" s="392">
        <v>0.33200000000000002</v>
      </c>
      <c r="K17" s="392">
        <v>0.58499999999999996</v>
      </c>
      <c r="L17" s="392">
        <v>0.05</v>
      </c>
      <c r="M17" s="392">
        <v>3.3000000000000002E-2</v>
      </c>
    </row>
    <row r="18" spans="1:13" s="427" customFormat="1" ht="12.75">
      <c r="A18" s="829"/>
      <c r="B18" s="644" t="s">
        <v>62</v>
      </c>
      <c r="C18" s="388">
        <v>9674</v>
      </c>
      <c r="D18" s="388">
        <v>4520</v>
      </c>
      <c r="E18" s="392">
        <v>0.46700000000000003</v>
      </c>
      <c r="F18" s="392">
        <v>0.33400000000000002</v>
      </c>
      <c r="G18" s="392">
        <v>0.49099999999999999</v>
      </c>
      <c r="H18" s="392">
        <v>0.17599999999999999</v>
      </c>
      <c r="I18" s="392">
        <v>1</v>
      </c>
      <c r="J18" s="392">
        <v>0.30299999999999999</v>
      </c>
      <c r="K18" s="392">
        <v>0.624</v>
      </c>
      <c r="L18" s="392">
        <v>4.3999999999999997E-2</v>
      </c>
      <c r="M18" s="392">
        <v>2.9000000000000001E-2</v>
      </c>
    </row>
    <row r="19" spans="1:13" s="427" customFormat="1" ht="12.75">
      <c r="A19" s="829"/>
      <c r="B19" s="644" t="s">
        <v>63</v>
      </c>
      <c r="C19" s="388">
        <v>14806</v>
      </c>
      <c r="D19" s="388">
        <v>8733</v>
      </c>
      <c r="E19" s="392">
        <v>0.59</v>
      </c>
      <c r="F19" s="392">
        <v>0.30299999999999999</v>
      </c>
      <c r="G19" s="392">
        <v>0.505</v>
      </c>
      <c r="H19" s="392">
        <v>0.192</v>
      </c>
      <c r="I19" s="392">
        <v>1</v>
      </c>
      <c r="J19" s="392">
        <v>0.25900000000000001</v>
      </c>
      <c r="K19" s="392">
        <v>0.64900000000000002</v>
      </c>
      <c r="L19" s="392">
        <v>0.06</v>
      </c>
      <c r="M19" s="392">
        <v>3.1E-2</v>
      </c>
    </row>
    <row r="20" spans="1:13" s="427" customFormat="1" ht="12.75">
      <c r="A20" s="829"/>
      <c r="B20" s="644" t="s">
        <v>64</v>
      </c>
      <c r="C20" s="388">
        <v>15063</v>
      </c>
      <c r="D20" s="388">
        <v>4391</v>
      </c>
      <c r="E20" s="392">
        <v>0.29199999999999998</v>
      </c>
      <c r="F20" s="392">
        <v>0.33900000000000002</v>
      </c>
      <c r="G20" s="392">
        <v>0.51100000000000001</v>
      </c>
      <c r="H20" s="392">
        <v>0.15</v>
      </c>
      <c r="I20" s="392">
        <v>1</v>
      </c>
      <c r="J20" s="392">
        <v>0.23499999999999999</v>
      </c>
      <c r="K20" s="392">
        <v>0.61199999999999999</v>
      </c>
      <c r="L20" s="392">
        <v>0.107</v>
      </c>
      <c r="M20" s="392">
        <v>4.7E-2</v>
      </c>
    </row>
    <row r="21" spans="1:13" s="427" customFormat="1" ht="12.75">
      <c r="A21" s="829"/>
      <c r="B21" s="644" t="s">
        <v>65</v>
      </c>
      <c r="C21" s="388">
        <v>3995</v>
      </c>
      <c r="D21" s="388">
        <v>1846</v>
      </c>
      <c r="E21" s="392">
        <v>0.46200000000000002</v>
      </c>
      <c r="F21" s="392">
        <v>0.31</v>
      </c>
      <c r="G21" s="392">
        <v>0.51100000000000001</v>
      </c>
      <c r="H21" s="392">
        <v>0.17899999999999999</v>
      </c>
      <c r="I21" s="392">
        <v>1</v>
      </c>
      <c r="J21" s="392">
        <v>0.26800000000000002</v>
      </c>
      <c r="K21" s="392">
        <v>0.64200000000000002</v>
      </c>
      <c r="L21" s="392">
        <v>5.2999999999999999E-2</v>
      </c>
      <c r="M21" s="392">
        <v>3.7999999999999999E-2</v>
      </c>
    </row>
    <row r="22" spans="1:13" s="427" customFormat="1" ht="12.75">
      <c r="A22" s="829"/>
      <c r="B22" s="644" t="s">
        <v>66</v>
      </c>
      <c r="C22" s="386">
        <v>425</v>
      </c>
      <c r="D22" s="386">
        <v>233</v>
      </c>
      <c r="E22" s="392">
        <v>0.54800000000000004</v>
      </c>
      <c r="F22" s="392">
        <v>0.29399999999999998</v>
      </c>
      <c r="G22" s="392">
        <v>0.51500000000000001</v>
      </c>
      <c r="H22" s="392">
        <v>0.191</v>
      </c>
      <c r="I22" s="392">
        <v>1</v>
      </c>
      <c r="J22" s="392">
        <v>0.26400000000000001</v>
      </c>
      <c r="K22" s="392">
        <v>0.63500000000000001</v>
      </c>
      <c r="L22" s="392">
        <v>5.3999999999999999E-2</v>
      </c>
      <c r="M22" s="392">
        <v>4.7E-2</v>
      </c>
    </row>
    <row r="23" spans="1:13" s="427" customFormat="1" ht="12.75">
      <c r="A23" s="828" t="s">
        <v>740</v>
      </c>
      <c r="B23" s="643" t="s">
        <v>59</v>
      </c>
      <c r="C23" s="385">
        <v>5552</v>
      </c>
      <c r="D23" s="383">
        <v>849</v>
      </c>
      <c r="E23" s="391">
        <v>0.153</v>
      </c>
      <c r="F23" s="391">
        <v>0.311</v>
      </c>
      <c r="G23" s="391">
        <v>0.55900000000000005</v>
      </c>
      <c r="H23" s="391">
        <v>0.13100000000000001</v>
      </c>
      <c r="I23" s="391">
        <v>1</v>
      </c>
      <c r="J23" s="391">
        <v>0.20799999999999999</v>
      </c>
      <c r="K23" s="391">
        <v>0.59299999999999997</v>
      </c>
      <c r="L23" s="391">
        <v>0.13</v>
      </c>
      <c r="M23" s="391">
        <v>6.9000000000000006E-2</v>
      </c>
    </row>
    <row r="24" spans="1:13" s="427" customFormat="1" ht="12.75">
      <c r="A24" s="828"/>
      <c r="B24" s="643" t="s">
        <v>17</v>
      </c>
      <c r="C24" s="385">
        <v>137830</v>
      </c>
      <c r="D24" s="385">
        <v>19295</v>
      </c>
      <c r="E24" s="391">
        <v>0.14000000000000001</v>
      </c>
      <c r="F24" s="391">
        <v>0.34799999999999998</v>
      </c>
      <c r="G24" s="391">
        <v>0.54200000000000004</v>
      </c>
      <c r="H24" s="391">
        <v>0.111</v>
      </c>
      <c r="I24" s="391">
        <v>1</v>
      </c>
      <c r="J24" s="391">
        <v>0.22500000000000001</v>
      </c>
      <c r="K24" s="391">
        <v>0.58399999999999996</v>
      </c>
      <c r="L24" s="391">
        <v>0.106</v>
      </c>
      <c r="M24" s="391">
        <v>8.5000000000000006E-2</v>
      </c>
    </row>
    <row r="25" spans="1:13" s="427" customFormat="1" ht="12.75">
      <c r="A25" s="828"/>
      <c r="B25" s="643" t="s">
        <v>60</v>
      </c>
      <c r="C25" s="385">
        <v>56437</v>
      </c>
      <c r="D25" s="385">
        <v>9657</v>
      </c>
      <c r="E25" s="391">
        <v>0.17100000000000001</v>
      </c>
      <c r="F25" s="391">
        <v>0.29699999999999999</v>
      </c>
      <c r="G25" s="391">
        <v>0.55800000000000005</v>
      </c>
      <c r="H25" s="391">
        <v>0.14499999999999999</v>
      </c>
      <c r="I25" s="391">
        <v>1</v>
      </c>
      <c r="J25" s="391">
        <v>0.193</v>
      </c>
      <c r="K25" s="391">
        <v>0.60499999999999998</v>
      </c>
      <c r="L25" s="391">
        <v>0.114</v>
      </c>
      <c r="M25" s="391">
        <v>8.6999999999999994E-2</v>
      </c>
    </row>
    <row r="26" spans="1:13" s="427" customFormat="1" ht="12.75">
      <c r="A26" s="828"/>
      <c r="B26" s="643" t="s">
        <v>61</v>
      </c>
      <c r="C26" s="385">
        <v>4391</v>
      </c>
      <c r="D26" s="385">
        <v>1178</v>
      </c>
      <c r="E26" s="391">
        <v>0.26800000000000002</v>
      </c>
      <c r="F26" s="391">
        <v>0.27100000000000002</v>
      </c>
      <c r="G26" s="391">
        <v>0.52600000000000002</v>
      </c>
      <c r="H26" s="391">
        <v>0.20300000000000001</v>
      </c>
      <c r="I26" s="391">
        <v>1</v>
      </c>
      <c r="J26" s="391">
        <v>0.221</v>
      </c>
      <c r="K26" s="391">
        <v>0.63</v>
      </c>
      <c r="L26" s="391">
        <v>8.6999999999999994E-2</v>
      </c>
      <c r="M26" s="391">
        <v>6.2E-2</v>
      </c>
    </row>
    <row r="27" spans="1:13" s="427" customFormat="1" ht="12.75">
      <c r="A27" s="828"/>
      <c r="B27" s="643" t="s">
        <v>62</v>
      </c>
      <c r="C27" s="385">
        <v>9171</v>
      </c>
      <c r="D27" s="385">
        <v>3469</v>
      </c>
      <c r="E27" s="391">
        <v>0.378</v>
      </c>
      <c r="F27" s="391">
        <v>0.26700000000000002</v>
      </c>
      <c r="G27" s="391">
        <v>0.54200000000000004</v>
      </c>
      <c r="H27" s="391">
        <v>0.191</v>
      </c>
      <c r="I27" s="391">
        <v>1</v>
      </c>
      <c r="J27" s="391">
        <v>0.216</v>
      </c>
      <c r="K27" s="391">
        <v>0.63400000000000001</v>
      </c>
      <c r="L27" s="391">
        <v>9.0999999999999998E-2</v>
      </c>
      <c r="M27" s="391">
        <v>5.8999999999999997E-2</v>
      </c>
    </row>
    <row r="28" spans="1:13" s="427" customFormat="1" ht="12.75">
      <c r="A28" s="828"/>
      <c r="B28" s="643" t="s">
        <v>63</v>
      </c>
      <c r="C28" s="385">
        <v>14148</v>
      </c>
      <c r="D28" s="385">
        <v>4231</v>
      </c>
      <c r="E28" s="391">
        <v>0.29899999999999999</v>
      </c>
      <c r="F28" s="391">
        <v>0.26</v>
      </c>
      <c r="G28" s="391">
        <v>0.54</v>
      </c>
      <c r="H28" s="391">
        <v>0.2</v>
      </c>
      <c r="I28" s="391">
        <v>1</v>
      </c>
      <c r="J28" s="391">
        <v>0.16800000000000001</v>
      </c>
      <c r="K28" s="391">
        <v>0.63800000000000001</v>
      </c>
      <c r="L28" s="391">
        <v>0.122</v>
      </c>
      <c r="M28" s="391">
        <v>7.0999999999999994E-2</v>
      </c>
    </row>
    <row r="29" spans="1:13" s="427" customFormat="1" ht="12.75">
      <c r="A29" s="828"/>
      <c r="B29" s="643" t="s">
        <v>64</v>
      </c>
      <c r="C29" s="385">
        <v>14994</v>
      </c>
      <c r="D29" s="385">
        <v>2378</v>
      </c>
      <c r="E29" s="391">
        <v>0.159</v>
      </c>
      <c r="F29" s="391">
        <v>0.27600000000000002</v>
      </c>
      <c r="G29" s="391">
        <v>0.57099999999999995</v>
      </c>
      <c r="H29" s="391">
        <v>0.153</v>
      </c>
      <c r="I29" s="391">
        <v>1</v>
      </c>
      <c r="J29" s="391">
        <v>0.17</v>
      </c>
      <c r="K29" s="391">
        <v>0.59899999999999998</v>
      </c>
      <c r="L29" s="391">
        <v>0.13400000000000001</v>
      </c>
      <c r="M29" s="391">
        <v>9.6000000000000002E-2</v>
      </c>
    </row>
    <row r="30" spans="1:13" s="427" customFormat="1" ht="12.75">
      <c r="A30" s="828"/>
      <c r="B30" s="643" t="s">
        <v>65</v>
      </c>
      <c r="C30" s="385">
        <v>3793</v>
      </c>
      <c r="D30" s="385">
        <v>1294</v>
      </c>
      <c r="E30" s="391">
        <v>0.34100000000000003</v>
      </c>
      <c r="F30" s="391">
        <v>0.251</v>
      </c>
      <c r="G30" s="391">
        <v>0.56499999999999995</v>
      </c>
      <c r="H30" s="391">
        <v>0.184</v>
      </c>
      <c r="I30" s="391">
        <v>1</v>
      </c>
      <c r="J30" s="391">
        <v>0.17799999999999999</v>
      </c>
      <c r="K30" s="391">
        <v>0.64400000000000002</v>
      </c>
      <c r="L30" s="391">
        <v>0.104</v>
      </c>
      <c r="M30" s="391">
        <v>7.3999999999999996E-2</v>
      </c>
    </row>
    <row r="31" spans="1:13" s="427" customFormat="1" ht="12.75">
      <c r="A31" s="828"/>
      <c r="B31" s="643" t="s">
        <v>66</v>
      </c>
      <c r="C31" s="383">
        <v>430</v>
      </c>
      <c r="D31" s="383">
        <v>130</v>
      </c>
      <c r="E31" s="391">
        <v>0.30199999999999999</v>
      </c>
      <c r="F31" s="391">
        <v>0.221</v>
      </c>
      <c r="G31" s="391">
        <v>0.61199999999999999</v>
      </c>
      <c r="H31" s="391">
        <v>0.16700000000000001</v>
      </c>
      <c r="I31" s="391">
        <v>1</v>
      </c>
      <c r="J31" s="391">
        <v>0.20200000000000001</v>
      </c>
      <c r="K31" s="391">
        <v>0.63300000000000001</v>
      </c>
      <c r="L31" s="391">
        <v>0.109</v>
      </c>
      <c r="M31" s="391">
        <v>5.6000000000000001E-2</v>
      </c>
    </row>
  </sheetData>
  <mergeCells count="8">
    <mergeCell ref="I3:M3"/>
    <mergeCell ref="A5:A13"/>
    <mergeCell ref="A14:A22"/>
    <mergeCell ref="A23:A31"/>
    <mergeCell ref="C3:E3"/>
    <mergeCell ref="F3:F4"/>
    <mergeCell ref="G3:G4"/>
    <mergeCell ref="H3:H4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39" orientation="portrait" useFirstPageNumber="1" r:id="rId1"/>
  <headerFooter alignWithMargins="0">
    <oddFooter>&amp;C&amp;"Arial,Negrito"-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V31"/>
  <sheetViews>
    <sheetView showGridLines="0" workbookViewId="0"/>
  </sheetViews>
  <sheetFormatPr defaultColWidth="9.140625" defaultRowHeight="9"/>
  <cols>
    <col min="1" max="1" width="15.7109375" style="86" customWidth="1"/>
    <col min="2" max="2" width="12.7109375" style="86" customWidth="1"/>
    <col min="3" max="43" width="15.7109375" style="86" customWidth="1"/>
    <col min="44" max="16384" width="9.140625" style="86"/>
  </cols>
  <sheetData>
    <row r="1" spans="1:22" s="497" customFormat="1" ht="15.75">
      <c r="A1" s="480" t="s">
        <v>845</v>
      </c>
      <c r="B1" s="480"/>
      <c r="C1" s="480"/>
      <c r="D1" s="480"/>
      <c r="E1" s="480"/>
      <c r="F1" s="480"/>
      <c r="G1" s="481"/>
      <c r="H1" s="481"/>
      <c r="I1" s="481"/>
    </row>
    <row r="2" spans="1:22" s="83" customFormat="1" ht="12.75">
      <c r="A2" s="82"/>
      <c r="B2" s="82"/>
      <c r="C2" s="82"/>
      <c r="D2" s="82"/>
      <c r="E2" s="82"/>
      <c r="F2" s="82"/>
      <c r="G2" s="82"/>
      <c r="H2" s="82"/>
    </row>
    <row r="3" spans="1:22" s="83" customFormat="1" ht="47.25" customHeight="1">
      <c r="A3" s="300"/>
      <c r="B3" s="556"/>
      <c r="C3" s="835" t="s">
        <v>630</v>
      </c>
      <c r="D3" s="835"/>
      <c r="E3" s="835"/>
      <c r="F3" s="835"/>
      <c r="G3" s="836" t="s">
        <v>635</v>
      </c>
      <c r="H3" s="836"/>
      <c r="I3" s="836"/>
      <c r="J3" s="836"/>
      <c r="K3" s="832" t="s">
        <v>741</v>
      </c>
      <c r="L3" s="832"/>
      <c r="M3" s="832"/>
      <c r="N3" s="832"/>
      <c r="O3" s="837" t="s">
        <v>637</v>
      </c>
      <c r="P3" s="837"/>
      <c r="Q3" s="837"/>
      <c r="R3" s="837"/>
      <c r="S3" s="832" t="s">
        <v>638</v>
      </c>
      <c r="T3" s="832"/>
      <c r="U3" s="832"/>
      <c r="V3" s="832"/>
    </row>
    <row r="4" spans="1:22" s="83" customFormat="1" ht="22.5">
      <c r="A4" s="564"/>
      <c r="B4" s="564"/>
      <c r="C4" s="649" t="s">
        <v>631</v>
      </c>
      <c r="D4" s="649" t="s">
        <v>632</v>
      </c>
      <c r="E4" s="649" t="s">
        <v>633</v>
      </c>
      <c r="F4" s="649" t="s">
        <v>634</v>
      </c>
      <c r="G4" s="650" t="s">
        <v>631</v>
      </c>
      <c r="H4" s="650" t="s">
        <v>632</v>
      </c>
      <c r="I4" s="650" t="s">
        <v>633</v>
      </c>
      <c r="J4" s="650" t="s">
        <v>634</v>
      </c>
      <c r="K4" s="649" t="s">
        <v>7</v>
      </c>
      <c r="L4" s="649" t="s">
        <v>632</v>
      </c>
      <c r="M4" s="649" t="s">
        <v>633</v>
      </c>
      <c r="N4" s="649" t="s">
        <v>634</v>
      </c>
      <c r="O4" s="650" t="s">
        <v>7</v>
      </c>
      <c r="P4" s="650" t="s">
        <v>632</v>
      </c>
      <c r="Q4" s="650" t="s">
        <v>633</v>
      </c>
      <c r="R4" s="650" t="s">
        <v>634</v>
      </c>
      <c r="S4" s="649" t="s">
        <v>7</v>
      </c>
      <c r="T4" s="649" t="s">
        <v>632</v>
      </c>
      <c r="U4" s="649" t="s">
        <v>633</v>
      </c>
      <c r="V4" s="649" t="s">
        <v>634</v>
      </c>
    </row>
    <row r="5" spans="1:22" s="83" customFormat="1" ht="11.25">
      <c r="A5" s="833">
        <v>1989</v>
      </c>
      <c r="B5" s="647" t="s">
        <v>59</v>
      </c>
      <c r="C5" s="558">
        <v>2750</v>
      </c>
      <c r="D5" s="559">
        <v>793</v>
      </c>
      <c r="E5" s="559">
        <v>670</v>
      </c>
      <c r="F5" s="558">
        <v>1287</v>
      </c>
      <c r="G5" s="560">
        <v>1</v>
      </c>
      <c r="H5" s="560">
        <v>0.28799999999999998</v>
      </c>
      <c r="I5" s="560">
        <v>0.24399999999999999</v>
      </c>
      <c r="J5" s="560">
        <v>0.46800000000000003</v>
      </c>
      <c r="K5" s="559">
        <v>763</v>
      </c>
      <c r="L5" s="559">
        <v>434</v>
      </c>
      <c r="M5" s="559">
        <v>78</v>
      </c>
      <c r="N5" s="559">
        <v>251</v>
      </c>
      <c r="O5" s="560">
        <v>1</v>
      </c>
      <c r="P5" s="560">
        <v>0.56899999999999995</v>
      </c>
      <c r="Q5" s="560">
        <v>0.10199999999999999</v>
      </c>
      <c r="R5" s="560">
        <v>0.32900000000000001</v>
      </c>
      <c r="S5" s="560">
        <v>0.27700000000000002</v>
      </c>
      <c r="T5" s="560">
        <v>0.54700000000000004</v>
      </c>
      <c r="U5" s="560">
        <v>0.11600000000000001</v>
      </c>
      <c r="V5" s="560">
        <v>0.19500000000000001</v>
      </c>
    </row>
    <row r="6" spans="1:22" s="83" customFormat="1" ht="11.25">
      <c r="A6" s="833"/>
      <c r="B6" s="647" t="s">
        <v>17</v>
      </c>
      <c r="C6" s="558">
        <v>40549</v>
      </c>
      <c r="D6" s="558">
        <v>9937</v>
      </c>
      <c r="E6" s="558">
        <v>8492</v>
      </c>
      <c r="F6" s="558">
        <v>22120</v>
      </c>
      <c r="G6" s="560">
        <v>1</v>
      </c>
      <c r="H6" s="560">
        <v>0.245</v>
      </c>
      <c r="I6" s="560">
        <v>0.20899999999999999</v>
      </c>
      <c r="J6" s="560">
        <v>0.54600000000000004</v>
      </c>
      <c r="K6" s="558">
        <v>11057</v>
      </c>
      <c r="L6" s="558">
        <v>4795</v>
      </c>
      <c r="M6" s="558">
        <v>1008</v>
      </c>
      <c r="N6" s="558">
        <v>5254</v>
      </c>
      <c r="O6" s="560">
        <v>1</v>
      </c>
      <c r="P6" s="560">
        <v>0.434</v>
      </c>
      <c r="Q6" s="560">
        <v>9.0999999999999998E-2</v>
      </c>
      <c r="R6" s="560">
        <v>0.47499999999999998</v>
      </c>
      <c r="S6" s="560">
        <v>0.27300000000000002</v>
      </c>
      <c r="T6" s="560">
        <v>0.48299999999999998</v>
      </c>
      <c r="U6" s="560">
        <v>0.11899999999999999</v>
      </c>
      <c r="V6" s="560">
        <v>0.23799999999999999</v>
      </c>
    </row>
    <row r="7" spans="1:22" s="83" customFormat="1" ht="11.25">
      <c r="A7" s="833"/>
      <c r="B7" s="647" t="s">
        <v>60</v>
      </c>
      <c r="C7" s="558">
        <v>18844</v>
      </c>
      <c r="D7" s="558">
        <v>5171</v>
      </c>
      <c r="E7" s="558">
        <v>4503</v>
      </c>
      <c r="F7" s="558">
        <v>9170</v>
      </c>
      <c r="G7" s="560">
        <v>1</v>
      </c>
      <c r="H7" s="560">
        <v>0.27400000000000002</v>
      </c>
      <c r="I7" s="560">
        <v>0.23899999999999999</v>
      </c>
      <c r="J7" s="560">
        <v>0.48699999999999999</v>
      </c>
      <c r="K7" s="558">
        <v>5243</v>
      </c>
      <c r="L7" s="558">
        <v>2616</v>
      </c>
      <c r="M7" s="559">
        <v>667</v>
      </c>
      <c r="N7" s="558">
        <v>1960</v>
      </c>
      <c r="O7" s="560">
        <v>1</v>
      </c>
      <c r="P7" s="560">
        <v>0.499</v>
      </c>
      <c r="Q7" s="560">
        <v>0.127</v>
      </c>
      <c r="R7" s="560">
        <v>0.374</v>
      </c>
      <c r="S7" s="560">
        <v>0.27800000000000002</v>
      </c>
      <c r="T7" s="560">
        <v>0.50600000000000001</v>
      </c>
      <c r="U7" s="560">
        <v>0.14799999999999999</v>
      </c>
      <c r="V7" s="560">
        <v>0.214</v>
      </c>
    </row>
    <row r="8" spans="1:22" s="83" customFormat="1" ht="11.25">
      <c r="A8" s="833"/>
      <c r="B8" s="647" t="s">
        <v>61</v>
      </c>
      <c r="C8" s="558">
        <v>3454</v>
      </c>
      <c r="D8" s="558">
        <v>1196</v>
      </c>
      <c r="E8" s="559">
        <v>976</v>
      </c>
      <c r="F8" s="558">
        <v>1282</v>
      </c>
      <c r="G8" s="560">
        <v>1</v>
      </c>
      <c r="H8" s="560">
        <v>0.34599999999999997</v>
      </c>
      <c r="I8" s="560">
        <v>0.28299999999999997</v>
      </c>
      <c r="J8" s="560">
        <v>0.371</v>
      </c>
      <c r="K8" s="559">
        <v>844</v>
      </c>
      <c r="L8" s="559">
        <v>526</v>
      </c>
      <c r="M8" s="559">
        <v>78</v>
      </c>
      <c r="N8" s="559">
        <v>240</v>
      </c>
      <c r="O8" s="560">
        <v>1</v>
      </c>
      <c r="P8" s="560">
        <v>0.623</v>
      </c>
      <c r="Q8" s="560">
        <v>9.1999999999999998E-2</v>
      </c>
      <c r="R8" s="560">
        <v>0.28399999999999997</v>
      </c>
      <c r="S8" s="560">
        <v>0.24399999999999999</v>
      </c>
      <c r="T8" s="560">
        <v>0.44</v>
      </c>
      <c r="U8" s="560">
        <v>0.08</v>
      </c>
      <c r="V8" s="560">
        <v>0.187</v>
      </c>
    </row>
    <row r="9" spans="1:22" s="83" customFormat="1" ht="11.25">
      <c r="A9" s="833"/>
      <c r="B9" s="647" t="s">
        <v>62</v>
      </c>
      <c r="C9" s="558">
        <v>6293</v>
      </c>
      <c r="D9" s="558">
        <v>1688</v>
      </c>
      <c r="E9" s="558">
        <v>1399</v>
      </c>
      <c r="F9" s="558">
        <v>3206</v>
      </c>
      <c r="G9" s="560">
        <v>1</v>
      </c>
      <c r="H9" s="560">
        <v>0.26800000000000002</v>
      </c>
      <c r="I9" s="560">
        <v>0.222</v>
      </c>
      <c r="J9" s="560">
        <v>0.50900000000000001</v>
      </c>
      <c r="K9" s="558">
        <v>1307</v>
      </c>
      <c r="L9" s="559">
        <v>643</v>
      </c>
      <c r="M9" s="559">
        <v>189</v>
      </c>
      <c r="N9" s="559">
        <v>475</v>
      </c>
      <c r="O9" s="560">
        <v>1</v>
      </c>
      <c r="P9" s="560">
        <v>0.49199999999999999</v>
      </c>
      <c r="Q9" s="560">
        <v>0.14499999999999999</v>
      </c>
      <c r="R9" s="560">
        <v>0.36299999999999999</v>
      </c>
      <c r="S9" s="560">
        <v>0.20799999999999999</v>
      </c>
      <c r="T9" s="560">
        <v>0.38100000000000001</v>
      </c>
      <c r="U9" s="560">
        <v>0.13500000000000001</v>
      </c>
      <c r="V9" s="560">
        <v>0.14799999999999999</v>
      </c>
    </row>
    <row r="10" spans="1:22" s="83" customFormat="1" ht="11.25">
      <c r="A10" s="833"/>
      <c r="B10" s="647" t="s">
        <v>63</v>
      </c>
      <c r="C10" s="558">
        <v>11076</v>
      </c>
      <c r="D10" s="558">
        <v>3107</v>
      </c>
      <c r="E10" s="558">
        <v>2572</v>
      </c>
      <c r="F10" s="558">
        <v>5397</v>
      </c>
      <c r="G10" s="560">
        <v>1</v>
      </c>
      <c r="H10" s="560">
        <v>0.28100000000000003</v>
      </c>
      <c r="I10" s="560">
        <v>0.23200000000000001</v>
      </c>
      <c r="J10" s="560">
        <v>0.48699999999999999</v>
      </c>
      <c r="K10" s="558">
        <v>3053</v>
      </c>
      <c r="L10" s="558">
        <v>1458</v>
      </c>
      <c r="M10" s="559">
        <v>556</v>
      </c>
      <c r="N10" s="558">
        <v>1039</v>
      </c>
      <c r="O10" s="560">
        <v>1</v>
      </c>
      <c r="P10" s="560">
        <v>0.47799999999999998</v>
      </c>
      <c r="Q10" s="560">
        <v>0.182</v>
      </c>
      <c r="R10" s="560">
        <v>0.34</v>
      </c>
      <c r="S10" s="560">
        <v>0.27600000000000002</v>
      </c>
      <c r="T10" s="560">
        <v>0.46899999999999997</v>
      </c>
      <c r="U10" s="560">
        <v>0.216</v>
      </c>
      <c r="V10" s="560">
        <v>0.193</v>
      </c>
    </row>
    <row r="11" spans="1:22" s="83" customFormat="1" ht="11.25">
      <c r="A11" s="833"/>
      <c r="B11" s="647" t="s">
        <v>64</v>
      </c>
      <c r="C11" s="558">
        <v>6328</v>
      </c>
      <c r="D11" s="558">
        <v>1696</v>
      </c>
      <c r="E11" s="558">
        <v>1381</v>
      </c>
      <c r="F11" s="558">
        <v>3251</v>
      </c>
      <c r="G11" s="560">
        <v>1</v>
      </c>
      <c r="H11" s="560">
        <v>0.26800000000000002</v>
      </c>
      <c r="I11" s="560">
        <v>0.218</v>
      </c>
      <c r="J11" s="560">
        <v>0.51400000000000001</v>
      </c>
      <c r="K11" s="558">
        <v>1723</v>
      </c>
      <c r="L11" s="559">
        <v>668</v>
      </c>
      <c r="M11" s="559">
        <v>386</v>
      </c>
      <c r="N11" s="559">
        <v>669</v>
      </c>
      <c r="O11" s="560">
        <v>1</v>
      </c>
      <c r="P11" s="560">
        <v>0.38800000000000001</v>
      </c>
      <c r="Q11" s="560">
        <v>0.224</v>
      </c>
      <c r="R11" s="560">
        <v>0.38800000000000001</v>
      </c>
      <c r="S11" s="560">
        <v>0.27200000000000002</v>
      </c>
      <c r="T11" s="560">
        <v>0.39400000000000002</v>
      </c>
      <c r="U11" s="560">
        <v>0.28000000000000003</v>
      </c>
      <c r="V11" s="560">
        <v>0.20599999999999999</v>
      </c>
    </row>
    <row r="12" spans="1:22" s="83" customFormat="1" ht="11.25">
      <c r="A12" s="833"/>
      <c r="B12" s="647" t="s">
        <v>65</v>
      </c>
      <c r="C12" s="558">
        <v>2790</v>
      </c>
      <c r="D12" s="559">
        <v>807</v>
      </c>
      <c r="E12" s="559">
        <v>634</v>
      </c>
      <c r="F12" s="558">
        <v>1349</v>
      </c>
      <c r="G12" s="560">
        <v>1</v>
      </c>
      <c r="H12" s="560">
        <v>0.28899999999999998</v>
      </c>
      <c r="I12" s="560">
        <v>0.22700000000000001</v>
      </c>
      <c r="J12" s="560">
        <v>0.48399999999999999</v>
      </c>
      <c r="K12" s="559">
        <v>662</v>
      </c>
      <c r="L12" s="559">
        <v>302</v>
      </c>
      <c r="M12" s="559">
        <v>128</v>
      </c>
      <c r="N12" s="559">
        <v>232</v>
      </c>
      <c r="O12" s="560">
        <v>1</v>
      </c>
      <c r="P12" s="560">
        <v>0.45600000000000002</v>
      </c>
      <c r="Q12" s="560">
        <v>0.193</v>
      </c>
      <c r="R12" s="560">
        <v>0.35</v>
      </c>
      <c r="S12" s="560">
        <v>0.23699999999999999</v>
      </c>
      <c r="T12" s="560">
        <v>0.374</v>
      </c>
      <c r="U12" s="560">
        <v>0.20200000000000001</v>
      </c>
      <c r="V12" s="560">
        <v>0.17199999999999999</v>
      </c>
    </row>
    <row r="13" spans="1:22" s="83" customFormat="1" ht="11.25">
      <c r="A13" s="833"/>
      <c r="B13" s="647" t="s">
        <v>66</v>
      </c>
      <c r="C13" s="559">
        <v>267</v>
      </c>
      <c r="D13" s="559">
        <v>68</v>
      </c>
      <c r="E13" s="559">
        <v>56</v>
      </c>
      <c r="F13" s="559">
        <v>143</v>
      </c>
      <c r="G13" s="560">
        <v>1</v>
      </c>
      <c r="H13" s="560">
        <v>0.255</v>
      </c>
      <c r="I13" s="560">
        <v>0.21</v>
      </c>
      <c r="J13" s="560">
        <v>0.53600000000000003</v>
      </c>
      <c r="K13" s="559">
        <v>63</v>
      </c>
      <c r="L13" s="559">
        <v>23</v>
      </c>
      <c r="M13" s="559">
        <v>9</v>
      </c>
      <c r="N13" s="559">
        <v>31</v>
      </c>
      <c r="O13" s="560">
        <v>1</v>
      </c>
      <c r="P13" s="560">
        <v>0.36499999999999999</v>
      </c>
      <c r="Q13" s="560">
        <v>0.14299999999999999</v>
      </c>
      <c r="R13" s="560">
        <v>0.49199999999999999</v>
      </c>
      <c r="S13" s="560">
        <v>0.23599999999999999</v>
      </c>
      <c r="T13" s="560">
        <v>0.33800000000000002</v>
      </c>
      <c r="U13" s="560">
        <v>0.161</v>
      </c>
      <c r="V13" s="560">
        <v>0.217</v>
      </c>
    </row>
    <row r="14" spans="1:22" s="83" customFormat="1" ht="11.25">
      <c r="A14" s="834">
        <v>1999</v>
      </c>
      <c r="B14" s="648" t="s">
        <v>59</v>
      </c>
      <c r="C14" s="561">
        <v>1952</v>
      </c>
      <c r="D14" s="562">
        <v>576</v>
      </c>
      <c r="E14" s="562">
        <v>462</v>
      </c>
      <c r="F14" s="562">
        <v>914</v>
      </c>
      <c r="G14" s="563">
        <v>1</v>
      </c>
      <c r="H14" s="563">
        <v>0.29499999999999998</v>
      </c>
      <c r="I14" s="563">
        <v>0.23699999999999999</v>
      </c>
      <c r="J14" s="563">
        <v>0.46800000000000003</v>
      </c>
      <c r="K14" s="562">
        <v>624</v>
      </c>
      <c r="L14" s="562">
        <v>315</v>
      </c>
      <c r="M14" s="562">
        <v>119</v>
      </c>
      <c r="N14" s="562">
        <v>190</v>
      </c>
      <c r="O14" s="563">
        <v>1</v>
      </c>
      <c r="P14" s="563">
        <v>0.505</v>
      </c>
      <c r="Q14" s="563">
        <v>0.191</v>
      </c>
      <c r="R14" s="563">
        <v>0.30399999999999999</v>
      </c>
      <c r="S14" s="563">
        <v>0.32</v>
      </c>
      <c r="T14" s="563">
        <v>0.54700000000000004</v>
      </c>
      <c r="U14" s="563">
        <v>0.25800000000000001</v>
      </c>
      <c r="V14" s="563">
        <v>0.20799999999999999</v>
      </c>
    </row>
    <row r="15" spans="1:22" s="83" customFormat="1" ht="11.25">
      <c r="A15" s="834"/>
      <c r="B15" s="648" t="s">
        <v>17</v>
      </c>
      <c r="C15" s="561">
        <v>28325</v>
      </c>
      <c r="D15" s="561">
        <v>7276</v>
      </c>
      <c r="E15" s="561">
        <v>6098</v>
      </c>
      <c r="F15" s="561">
        <v>14951</v>
      </c>
      <c r="G15" s="563">
        <v>1</v>
      </c>
      <c r="H15" s="563">
        <v>0.25700000000000001</v>
      </c>
      <c r="I15" s="563">
        <v>0.215</v>
      </c>
      <c r="J15" s="563">
        <v>0.52800000000000002</v>
      </c>
      <c r="K15" s="561">
        <v>7996</v>
      </c>
      <c r="L15" s="561">
        <v>3004</v>
      </c>
      <c r="M15" s="561">
        <v>1212</v>
      </c>
      <c r="N15" s="561">
        <v>3780</v>
      </c>
      <c r="O15" s="563">
        <v>1</v>
      </c>
      <c r="P15" s="563">
        <v>0.376</v>
      </c>
      <c r="Q15" s="563">
        <v>0.152</v>
      </c>
      <c r="R15" s="563">
        <v>0.47299999999999998</v>
      </c>
      <c r="S15" s="563">
        <v>0.28199999999999997</v>
      </c>
      <c r="T15" s="563">
        <v>0.41299999999999998</v>
      </c>
      <c r="U15" s="563">
        <v>0.19900000000000001</v>
      </c>
      <c r="V15" s="563">
        <v>0.253</v>
      </c>
    </row>
    <row r="16" spans="1:22" s="83" customFormat="1" ht="11.25">
      <c r="A16" s="834"/>
      <c r="B16" s="648" t="s">
        <v>60</v>
      </c>
      <c r="C16" s="561">
        <v>15550</v>
      </c>
      <c r="D16" s="561">
        <v>4464</v>
      </c>
      <c r="E16" s="561">
        <v>3751</v>
      </c>
      <c r="F16" s="561">
        <v>7335</v>
      </c>
      <c r="G16" s="563">
        <v>1</v>
      </c>
      <c r="H16" s="563">
        <v>0.28699999999999998</v>
      </c>
      <c r="I16" s="563">
        <v>0.24099999999999999</v>
      </c>
      <c r="J16" s="563">
        <v>0.47199999999999998</v>
      </c>
      <c r="K16" s="561">
        <v>4761</v>
      </c>
      <c r="L16" s="561">
        <v>1951</v>
      </c>
      <c r="M16" s="561">
        <v>1115</v>
      </c>
      <c r="N16" s="561">
        <v>1695</v>
      </c>
      <c r="O16" s="563">
        <v>1</v>
      </c>
      <c r="P16" s="563">
        <v>0.41</v>
      </c>
      <c r="Q16" s="563">
        <v>0.23400000000000001</v>
      </c>
      <c r="R16" s="563">
        <v>0.35599999999999998</v>
      </c>
      <c r="S16" s="563">
        <v>0.30599999999999999</v>
      </c>
      <c r="T16" s="563">
        <v>0.437</v>
      </c>
      <c r="U16" s="563">
        <v>0.29699999999999999</v>
      </c>
      <c r="V16" s="563">
        <v>0.23100000000000001</v>
      </c>
    </row>
    <row r="17" spans="1:22" s="83" customFormat="1" ht="11.25">
      <c r="A17" s="834"/>
      <c r="B17" s="648" t="s">
        <v>61</v>
      </c>
      <c r="C17" s="561">
        <v>2790</v>
      </c>
      <c r="D17" s="562">
        <v>921</v>
      </c>
      <c r="E17" s="562">
        <v>776</v>
      </c>
      <c r="F17" s="561">
        <v>1093</v>
      </c>
      <c r="G17" s="563">
        <v>1</v>
      </c>
      <c r="H17" s="563">
        <v>0.33</v>
      </c>
      <c r="I17" s="563">
        <v>0.27800000000000002</v>
      </c>
      <c r="J17" s="563">
        <v>0.39200000000000002</v>
      </c>
      <c r="K17" s="562">
        <v>747</v>
      </c>
      <c r="L17" s="562">
        <v>393</v>
      </c>
      <c r="M17" s="562">
        <v>158</v>
      </c>
      <c r="N17" s="562">
        <v>196</v>
      </c>
      <c r="O17" s="563">
        <v>1</v>
      </c>
      <c r="P17" s="563">
        <v>0.52600000000000002</v>
      </c>
      <c r="Q17" s="563">
        <v>0.21199999999999999</v>
      </c>
      <c r="R17" s="563">
        <v>0.26200000000000001</v>
      </c>
      <c r="S17" s="563">
        <v>0.26800000000000002</v>
      </c>
      <c r="T17" s="563">
        <v>0.42699999999999999</v>
      </c>
      <c r="U17" s="563">
        <v>0.20399999999999999</v>
      </c>
      <c r="V17" s="563">
        <v>0.17899999999999999</v>
      </c>
    </row>
    <row r="18" spans="1:22" s="83" customFormat="1" ht="11.25">
      <c r="A18" s="834"/>
      <c r="B18" s="648" t="s">
        <v>62</v>
      </c>
      <c r="C18" s="561">
        <v>4520</v>
      </c>
      <c r="D18" s="561">
        <v>1279</v>
      </c>
      <c r="E18" s="561">
        <v>1006</v>
      </c>
      <c r="F18" s="561">
        <v>2235</v>
      </c>
      <c r="G18" s="563">
        <v>1</v>
      </c>
      <c r="H18" s="563">
        <v>0.28299999999999997</v>
      </c>
      <c r="I18" s="563">
        <v>0.223</v>
      </c>
      <c r="J18" s="563">
        <v>0.49399999999999999</v>
      </c>
      <c r="K18" s="562">
        <v>985</v>
      </c>
      <c r="L18" s="562">
        <v>373</v>
      </c>
      <c r="M18" s="562">
        <v>253</v>
      </c>
      <c r="N18" s="562">
        <v>359</v>
      </c>
      <c r="O18" s="563">
        <v>1</v>
      </c>
      <c r="P18" s="563">
        <v>0.379</v>
      </c>
      <c r="Q18" s="563">
        <v>0.25700000000000001</v>
      </c>
      <c r="R18" s="563">
        <v>0.36399999999999999</v>
      </c>
      <c r="S18" s="563">
        <v>0.218</v>
      </c>
      <c r="T18" s="563">
        <v>0.29199999999999998</v>
      </c>
      <c r="U18" s="563">
        <v>0.251</v>
      </c>
      <c r="V18" s="563">
        <v>0.161</v>
      </c>
    </row>
    <row r="19" spans="1:22" s="83" customFormat="1" ht="11.25">
      <c r="A19" s="834"/>
      <c r="B19" s="648" t="s">
        <v>63</v>
      </c>
      <c r="C19" s="561">
        <v>8733</v>
      </c>
      <c r="D19" s="561">
        <v>2640</v>
      </c>
      <c r="E19" s="561">
        <v>2129</v>
      </c>
      <c r="F19" s="561">
        <v>3964</v>
      </c>
      <c r="G19" s="563">
        <v>1</v>
      </c>
      <c r="H19" s="563">
        <v>0.30199999999999999</v>
      </c>
      <c r="I19" s="563">
        <v>0.24399999999999999</v>
      </c>
      <c r="J19" s="563">
        <v>0.45400000000000001</v>
      </c>
      <c r="K19" s="561">
        <v>2542</v>
      </c>
      <c r="L19" s="561">
        <v>1051</v>
      </c>
      <c r="M19" s="562">
        <v>715</v>
      </c>
      <c r="N19" s="562">
        <v>776</v>
      </c>
      <c r="O19" s="563">
        <v>1</v>
      </c>
      <c r="P19" s="563">
        <v>0.41299999999999998</v>
      </c>
      <c r="Q19" s="563">
        <v>0.28100000000000003</v>
      </c>
      <c r="R19" s="563">
        <v>0.30499999999999999</v>
      </c>
      <c r="S19" s="563">
        <v>0.29099999999999998</v>
      </c>
      <c r="T19" s="563">
        <v>0.39800000000000002</v>
      </c>
      <c r="U19" s="563">
        <v>0.33600000000000002</v>
      </c>
      <c r="V19" s="563">
        <v>0.19600000000000001</v>
      </c>
    </row>
    <row r="20" spans="1:22" s="83" customFormat="1" ht="11.25">
      <c r="A20" s="834"/>
      <c r="B20" s="648" t="s">
        <v>64</v>
      </c>
      <c r="C20" s="561">
        <v>4391</v>
      </c>
      <c r="D20" s="561">
        <v>1262</v>
      </c>
      <c r="E20" s="561">
        <v>1052</v>
      </c>
      <c r="F20" s="561">
        <v>2077</v>
      </c>
      <c r="G20" s="563">
        <v>1</v>
      </c>
      <c r="H20" s="563">
        <v>0.28699999999999998</v>
      </c>
      <c r="I20" s="563">
        <v>0.24</v>
      </c>
      <c r="J20" s="563">
        <v>0.47299999999999998</v>
      </c>
      <c r="K20" s="561">
        <v>1368</v>
      </c>
      <c r="L20" s="562">
        <v>473</v>
      </c>
      <c r="M20" s="562">
        <v>404</v>
      </c>
      <c r="N20" s="562">
        <v>491</v>
      </c>
      <c r="O20" s="563">
        <v>1</v>
      </c>
      <c r="P20" s="563">
        <v>0.34599999999999997</v>
      </c>
      <c r="Q20" s="563">
        <v>0.29499999999999998</v>
      </c>
      <c r="R20" s="563">
        <v>0.35899999999999999</v>
      </c>
      <c r="S20" s="563">
        <v>0.312</v>
      </c>
      <c r="T20" s="563">
        <v>0.375</v>
      </c>
      <c r="U20" s="563">
        <v>0.38400000000000001</v>
      </c>
      <c r="V20" s="563">
        <v>0.23599999999999999</v>
      </c>
    </row>
    <row r="21" spans="1:22" s="83" customFormat="1" ht="11.25">
      <c r="A21" s="834"/>
      <c r="B21" s="648" t="s">
        <v>65</v>
      </c>
      <c r="C21" s="561">
        <v>1846</v>
      </c>
      <c r="D21" s="562">
        <v>604</v>
      </c>
      <c r="E21" s="562">
        <v>449</v>
      </c>
      <c r="F21" s="562">
        <v>793</v>
      </c>
      <c r="G21" s="563">
        <v>1</v>
      </c>
      <c r="H21" s="563">
        <v>0.32700000000000001</v>
      </c>
      <c r="I21" s="563">
        <v>0.24299999999999999</v>
      </c>
      <c r="J21" s="563">
        <v>0.43</v>
      </c>
      <c r="K21" s="562">
        <v>497</v>
      </c>
      <c r="L21" s="562">
        <v>200</v>
      </c>
      <c r="M21" s="562">
        <v>154</v>
      </c>
      <c r="N21" s="562">
        <v>143</v>
      </c>
      <c r="O21" s="563">
        <v>1</v>
      </c>
      <c r="P21" s="563">
        <v>0.40200000000000002</v>
      </c>
      <c r="Q21" s="563">
        <v>0.31</v>
      </c>
      <c r="R21" s="563">
        <v>0.28799999999999998</v>
      </c>
      <c r="S21" s="563">
        <v>0.26900000000000002</v>
      </c>
      <c r="T21" s="563">
        <v>0.33100000000000002</v>
      </c>
      <c r="U21" s="563">
        <v>0.34300000000000003</v>
      </c>
      <c r="V21" s="563">
        <v>0.18</v>
      </c>
    </row>
    <row r="22" spans="1:22" s="83" customFormat="1" ht="11.25">
      <c r="A22" s="834"/>
      <c r="B22" s="648" t="s">
        <v>66</v>
      </c>
      <c r="C22" s="562">
        <v>233</v>
      </c>
      <c r="D22" s="562">
        <v>64</v>
      </c>
      <c r="E22" s="562">
        <v>48</v>
      </c>
      <c r="F22" s="562">
        <v>121</v>
      </c>
      <c r="G22" s="563">
        <v>1</v>
      </c>
      <c r="H22" s="563">
        <v>0.27500000000000002</v>
      </c>
      <c r="I22" s="563">
        <v>0.20599999999999999</v>
      </c>
      <c r="J22" s="563">
        <v>0.51900000000000002</v>
      </c>
      <c r="K22" s="562">
        <v>59</v>
      </c>
      <c r="L22" s="562">
        <v>13</v>
      </c>
      <c r="M22" s="562">
        <v>14</v>
      </c>
      <c r="N22" s="562">
        <v>32</v>
      </c>
      <c r="O22" s="563">
        <v>1</v>
      </c>
      <c r="P22" s="563">
        <v>0.22</v>
      </c>
      <c r="Q22" s="563">
        <v>0.23699999999999999</v>
      </c>
      <c r="R22" s="563">
        <v>0.54200000000000004</v>
      </c>
      <c r="S22" s="563">
        <v>0.253</v>
      </c>
      <c r="T22" s="563">
        <v>0.20300000000000001</v>
      </c>
      <c r="U22" s="563">
        <v>0.29199999999999998</v>
      </c>
      <c r="V22" s="563">
        <v>0.26400000000000001</v>
      </c>
    </row>
    <row r="23" spans="1:22" s="83" customFormat="1" ht="11.25">
      <c r="A23" s="833">
        <v>2009</v>
      </c>
      <c r="B23" s="647" t="s">
        <v>59</v>
      </c>
      <c r="C23" s="559">
        <v>849</v>
      </c>
      <c r="D23" s="559">
        <v>345</v>
      </c>
      <c r="E23" s="559">
        <v>194</v>
      </c>
      <c r="F23" s="559">
        <v>310</v>
      </c>
      <c r="G23" s="560">
        <v>1</v>
      </c>
      <c r="H23" s="560">
        <v>0.40600000000000003</v>
      </c>
      <c r="I23" s="560">
        <v>0.22900000000000001</v>
      </c>
      <c r="J23" s="560">
        <v>0.36499999999999999</v>
      </c>
      <c r="K23" s="559">
        <v>176</v>
      </c>
      <c r="L23" s="559">
        <v>108</v>
      </c>
      <c r="M23" s="559">
        <v>36</v>
      </c>
      <c r="N23" s="559">
        <v>32</v>
      </c>
      <c r="O23" s="560">
        <v>1</v>
      </c>
      <c r="P23" s="560">
        <v>0.61399999999999999</v>
      </c>
      <c r="Q23" s="560">
        <v>0.20499999999999999</v>
      </c>
      <c r="R23" s="560">
        <v>0.182</v>
      </c>
      <c r="S23" s="560">
        <v>0.20699999999999999</v>
      </c>
      <c r="T23" s="560">
        <v>0.313</v>
      </c>
      <c r="U23" s="560">
        <v>0.186</v>
      </c>
      <c r="V23" s="560">
        <v>0.10299999999999999</v>
      </c>
    </row>
    <row r="24" spans="1:22" s="83" customFormat="1" ht="11.25">
      <c r="A24" s="833"/>
      <c r="B24" s="647" t="s">
        <v>17</v>
      </c>
      <c r="C24" s="558">
        <v>19295</v>
      </c>
      <c r="D24" s="558">
        <v>5596</v>
      </c>
      <c r="E24" s="558">
        <v>4561</v>
      </c>
      <c r="F24" s="558">
        <v>9138</v>
      </c>
      <c r="G24" s="560">
        <v>1</v>
      </c>
      <c r="H24" s="560">
        <v>0.28999999999999998</v>
      </c>
      <c r="I24" s="560">
        <v>0.23599999999999999</v>
      </c>
      <c r="J24" s="560">
        <v>0.47399999999999998</v>
      </c>
      <c r="K24" s="558">
        <v>6237</v>
      </c>
      <c r="L24" s="558">
        <v>2039</v>
      </c>
      <c r="M24" s="558">
        <v>1479</v>
      </c>
      <c r="N24" s="558">
        <v>2719</v>
      </c>
      <c r="O24" s="560">
        <v>1</v>
      </c>
      <c r="P24" s="560">
        <v>0.32700000000000001</v>
      </c>
      <c r="Q24" s="560">
        <v>0.23699999999999999</v>
      </c>
      <c r="R24" s="560">
        <v>0.436</v>
      </c>
      <c r="S24" s="560">
        <v>0.32300000000000001</v>
      </c>
      <c r="T24" s="560">
        <v>0.36399999999999999</v>
      </c>
      <c r="U24" s="560">
        <v>0.32400000000000001</v>
      </c>
      <c r="V24" s="560">
        <v>0.29799999999999999</v>
      </c>
    </row>
    <row r="25" spans="1:22" s="83" customFormat="1" ht="11.25">
      <c r="A25" s="833"/>
      <c r="B25" s="647" t="s">
        <v>60</v>
      </c>
      <c r="C25" s="558">
        <v>9657</v>
      </c>
      <c r="D25" s="558">
        <v>2958</v>
      </c>
      <c r="E25" s="558">
        <v>2502</v>
      </c>
      <c r="F25" s="558">
        <v>4197</v>
      </c>
      <c r="G25" s="560">
        <v>1</v>
      </c>
      <c r="H25" s="560">
        <v>0.30599999999999999</v>
      </c>
      <c r="I25" s="560">
        <v>0.25900000000000001</v>
      </c>
      <c r="J25" s="560">
        <v>0.435</v>
      </c>
      <c r="K25" s="558">
        <v>3333</v>
      </c>
      <c r="L25" s="558">
        <v>1182</v>
      </c>
      <c r="M25" s="559">
        <v>917</v>
      </c>
      <c r="N25" s="558">
        <v>1234</v>
      </c>
      <c r="O25" s="560">
        <v>1</v>
      </c>
      <c r="P25" s="560">
        <v>0.35499999999999998</v>
      </c>
      <c r="Q25" s="560">
        <v>0.27500000000000002</v>
      </c>
      <c r="R25" s="560">
        <v>0.37</v>
      </c>
      <c r="S25" s="560">
        <v>0.34499999999999997</v>
      </c>
      <c r="T25" s="560">
        <v>0.4</v>
      </c>
      <c r="U25" s="560">
        <v>0.36699999999999999</v>
      </c>
      <c r="V25" s="560">
        <v>0.29399999999999998</v>
      </c>
    </row>
    <row r="26" spans="1:22" s="83" customFormat="1" ht="11.25">
      <c r="A26" s="833"/>
      <c r="B26" s="647" t="s">
        <v>61</v>
      </c>
      <c r="C26" s="558">
        <v>1178</v>
      </c>
      <c r="D26" s="559">
        <v>400</v>
      </c>
      <c r="E26" s="559">
        <v>349</v>
      </c>
      <c r="F26" s="559">
        <v>429</v>
      </c>
      <c r="G26" s="560">
        <v>1</v>
      </c>
      <c r="H26" s="560">
        <v>0.34</v>
      </c>
      <c r="I26" s="560">
        <v>0.29599999999999999</v>
      </c>
      <c r="J26" s="560">
        <v>0.36399999999999999</v>
      </c>
      <c r="K26" s="559">
        <v>406</v>
      </c>
      <c r="L26" s="559">
        <v>170</v>
      </c>
      <c r="M26" s="559">
        <v>144</v>
      </c>
      <c r="N26" s="559">
        <v>92</v>
      </c>
      <c r="O26" s="560">
        <v>1</v>
      </c>
      <c r="P26" s="560">
        <v>0.41899999999999998</v>
      </c>
      <c r="Q26" s="560">
        <v>0.35499999999999998</v>
      </c>
      <c r="R26" s="560">
        <v>0.22700000000000001</v>
      </c>
      <c r="S26" s="560">
        <v>0.34499999999999997</v>
      </c>
      <c r="T26" s="560">
        <v>0.42499999999999999</v>
      </c>
      <c r="U26" s="560">
        <v>0.41299999999999998</v>
      </c>
      <c r="V26" s="560">
        <v>0.214</v>
      </c>
    </row>
    <row r="27" spans="1:22" s="83" customFormat="1" ht="11.25">
      <c r="A27" s="833"/>
      <c r="B27" s="647" t="s">
        <v>62</v>
      </c>
      <c r="C27" s="558">
        <v>3469</v>
      </c>
      <c r="D27" s="558">
        <v>1138</v>
      </c>
      <c r="E27" s="559">
        <v>869</v>
      </c>
      <c r="F27" s="558">
        <v>1462</v>
      </c>
      <c r="G27" s="560">
        <v>1</v>
      </c>
      <c r="H27" s="560">
        <v>0.32800000000000001</v>
      </c>
      <c r="I27" s="560">
        <v>0.251</v>
      </c>
      <c r="J27" s="560">
        <v>0.42099999999999999</v>
      </c>
      <c r="K27" s="559">
        <v>974</v>
      </c>
      <c r="L27" s="559">
        <v>344</v>
      </c>
      <c r="M27" s="559">
        <v>323</v>
      </c>
      <c r="N27" s="559">
        <v>307</v>
      </c>
      <c r="O27" s="560">
        <v>1</v>
      </c>
      <c r="P27" s="560">
        <v>0.35299999999999998</v>
      </c>
      <c r="Q27" s="560">
        <v>0.33200000000000002</v>
      </c>
      <c r="R27" s="560">
        <v>0.315</v>
      </c>
      <c r="S27" s="560">
        <v>0.28100000000000003</v>
      </c>
      <c r="T27" s="560">
        <v>0.30199999999999999</v>
      </c>
      <c r="U27" s="560">
        <v>0.372</v>
      </c>
      <c r="V27" s="560">
        <v>0.21</v>
      </c>
    </row>
    <row r="28" spans="1:22" s="83" customFormat="1" ht="11.25">
      <c r="A28" s="833"/>
      <c r="B28" s="647" t="s">
        <v>63</v>
      </c>
      <c r="C28" s="558">
        <v>4231</v>
      </c>
      <c r="D28" s="558">
        <v>1589</v>
      </c>
      <c r="E28" s="558">
        <v>1257</v>
      </c>
      <c r="F28" s="558">
        <v>1385</v>
      </c>
      <c r="G28" s="560">
        <v>1</v>
      </c>
      <c r="H28" s="560">
        <v>0.376</v>
      </c>
      <c r="I28" s="560">
        <v>0.29699999999999999</v>
      </c>
      <c r="J28" s="560">
        <v>0.32700000000000001</v>
      </c>
      <c r="K28" s="558">
        <v>1443</v>
      </c>
      <c r="L28" s="559">
        <v>606</v>
      </c>
      <c r="M28" s="559">
        <v>506</v>
      </c>
      <c r="N28" s="559">
        <v>331</v>
      </c>
      <c r="O28" s="560">
        <v>1</v>
      </c>
      <c r="P28" s="560">
        <v>0.42</v>
      </c>
      <c r="Q28" s="560">
        <v>0.35099999999999998</v>
      </c>
      <c r="R28" s="560">
        <v>0.22900000000000001</v>
      </c>
      <c r="S28" s="560">
        <v>0.34100000000000003</v>
      </c>
      <c r="T28" s="560">
        <v>0.38100000000000001</v>
      </c>
      <c r="U28" s="560">
        <v>0.40300000000000002</v>
      </c>
      <c r="V28" s="560">
        <v>0.23899999999999999</v>
      </c>
    </row>
    <row r="29" spans="1:22" s="83" customFormat="1" ht="11.25">
      <c r="A29" s="833"/>
      <c r="B29" s="647" t="s">
        <v>64</v>
      </c>
      <c r="C29" s="558">
        <v>2378</v>
      </c>
      <c r="D29" s="559">
        <v>852</v>
      </c>
      <c r="E29" s="559">
        <v>674</v>
      </c>
      <c r="F29" s="559">
        <v>852</v>
      </c>
      <c r="G29" s="560">
        <v>1</v>
      </c>
      <c r="H29" s="560">
        <v>0.35799999999999998</v>
      </c>
      <c r="I29" s="560">
        <v>0.28299999999999997</v>
      </c>
      <c r="J29" s="560">
        <v>0.35799999999999998</v>
      </c>
      <c r="K29" s="559">
        <v>791</v>
      </c>
      <c r="L29" s="559">
        <v>314</v>
      </c>
      <c r="M29" s="559">
        <v>308</v>
      </c>
      <c r="N29" s="559">
        <v>169</v>
      </c>
      <c r="O29" s="560">
        <v>1</v>
      </c>
      <c r="P29" s="560">
        <v>0.39700000000000002</v>
      </c>
      <c r="Q29" s="560">
        <v>0.38900000000000001</v>
      </c>
      <c r="R29" s="560">
        <v>0.214</v>
      </c>
      <c r="S29" s="560">
        <v>0.33300000000000002</v>
      </c>
      <c r="T29" s="560">
        <v>0.36899999999999999</v>
      </c>
      <c r="U29" s="560">
        <v>0.45700000000000002</v>
      </c>
      <c r="V29" s="560">
        <v>0.19800000000000001</v>
      </c>
    </row>
    <row r="30" spans="1:22" s="83" customFormat="1" ht="11.25">
      <c r="A30" s="833"/>
      <c r="B30" s="647" t="s">
        <v>65</v>
      </c>
      <c r="C30" s="558">
        <v>1294</v>
      </c>
      <c r="D30" s="559">
        <v>428</v>
      </c>
      <c r="E30" s="559">
        <v>324</v>
      </c>
      <c r="F30" s="559">
        <v>542</v>
      </c>
      <c r="G30" s="560">
        <v>1</v>
      </c>
      <c r="H30" s="560">
        <v>0.33100000000000002</v>
      </c>
      <c r="I30" s="560">
        <v>0.25</v>
      </c>
      <c r="J30" s="560">
        <v>0.41899999999999998</v>
      </c>
      <c r="K30" s="559">
        <v>424</v>
      </c>
      <c r="L30" s="559">
        <v>172</v>
      </c>
      <c r="M30" s="559">
        <v>140</v>
      </c>
      <c r="N30" s="559">
        <v>112</v>
      </c>
      <c r="O30" s="560">
        <v>1</v>
      </c>
      <c r="P30" s="560">
        <v>0.40600000000000003</v>
      </c>
      <c r="Q30" s="560">
        <v>0.33</v>
      </c>
      <c r="R30" s="560">
        <v>0.26400000000000001</v>
      </c>
      <c r="S30" s="560">
        <v>0.32800000000000001</v>
      </c>
      <c r="T30" s="560">
        <v>0.40200000000000002</v>
      </c>
      <c r="U30" s="560">
        <v>0.432</v>
      </c>
      <c r="V30" s="560">
        <v>0.20699999999999999</v>
      </c>
    </row>
    <row r="31" spans="1:22" s="83" customFormat="1" ht="11.25">
      <c r="A31" s="833"/>
      <c r="B31" s="647" t="s">
        <v>66</v>
      </c>
      <c r="C31" s="559">
        <v>130</v>
      </c>
      <c r="D31" s="559">
        <v>54</v>
      </c>
      <c r="E31" s="559">
        <v>41</v>
      </c>
      <c r="F31" s="559">
        <v>35</v>
      </c>
      <c r="G31" s="560">
        <v>1</v>
      </c>
      <c r="H31" s="560">
        <v>0.41499999999999998</v>
      </c>
      <c r="I31" s="560">
        <v>0.315</v>
      </c>
      <c r="J31" s="560">
        <v>0.26900000000000002</v>
      </c>
      <c r="K31" s="559">
        <v>48</v>
      </c>
      <c r="L31" s="559">
        <v>16</v>
      </c>
      <c r="M31" s="559">
        <v>25</v>
      </c>
      <c r="N31" s="559">
        <v>7</v>
      </c>
      <c r="O31" s="560">
        <v>1</v>
      </c>
      <c r="P31" s="560">
        <v>0.33300000000000002</v>
      </c>
      <c r="Q31" s="560">
        <v>0.52100000000000002</v>
      </c>
      <c r="R31" s="560">
        <v>0.14599999999999999</v>
      </c>
      <c r="S31" s="560">
        <v>0.36899999999999999</v>
      </c>
      <c r="T31" s="560">
        <v>0.29599999999999999</v>
      </c>
      <c r="U31" s="560">
        <v>0.61</v>
      </c>
      <c r="V31" s="560">
        <v>0.2</v>
      </c>
    </row>
  </sheetData>
  <mergeCells count="8">
    <mergeCell ref="S3:V3"/>
    <mergeCell ref="A5:A13"/>
    <mergeCell ref="A14:A22"/>
    <mergeCell ref="A23:A31"/>
    <mergeCell ref="C3:F3"/>
    <mergeCell ref="G3:J3"/>
    <mergeCell ref="K3:N3"/>
    <mergeCell ref="O3:R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40" orientation="portrait" useFirstPageNumber="1" r:id="rId1"/>
  <headerFooter alignWithMargins="0">
    <oddFooter>&amp;C&amp;"Arial,Negrito"-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V31"/>
  <sheetViews>
    <sheetView showGridLines="0" workbookViewId="0">
      <selection activeCell="A2" sqref="A2"/>
    </sheetView>
  </sheetViews>
  <sheetFormatPr defaultColWidth="9.140625" defaultRowHeight="9"/>
  <cols>
    <col min="1" max="1" width="15.7109375" style="86" customWidth="1"/>
    <col min="2" max="2" width="12.7109375" style="86" customWidth="1"/>
    <col min="3" max="43" width="15.7109375" style="86" customWidth="1"/>
    <col min="44" max="16384" width="9.140625" style="86"/>
  </cols>
  <sheetData>
    <row r="1" spans="1:22" s="496" customFormat="1" ht="15.75">
      <c r="A1" s="478" t="s">
        <v>905</v>
      </c>
      <c r="B1" s="494"/>
      <c r="C1" s="494"/>
      <c r="D1" s="494"/>
      <c r="E1" s="494"/>
      <c r="F1" s="494"/>
      <c r="G1" s="495"/>
    </row>
    <row r="2" spans="1:22" s="416" customFormat="1" ht="11.25">
      <c r="F2" s="572"/>
      <c r="G2" s="572"/>
      <c r="H2" s="572"/>
    </row>
    <row r="3" spans="1:22" s="416" customFormat="1" ht="11.25">
      <c r="A3" s="300"/>
      <c r="B3" s="556"/>
      <c r="C3" s="835" t="s">
        <v>639</v>
      </c>
      <c r="D3" s="835"/>
      <c r="E3" s="835"/>
      <c r="F3" s="836" t="s">
        <v>642</v>
      </c>
      <c r="G3" s="836"/>
      <c r="H3" s="836"/>
      <c r="I3" s="835" t="s">
        <v>643</v>
      </c>
      <c r="J3" s="835"/>
      <c r="K3" s="835"/>
      <c r="L3" s="835"/>
      <c r="M3" s="835"/>
      <c r="N3" s="835"/>
      <c r="O3" s="835"/>
      <c r="P3" s="836" t="s">
        <v>650</v>
      </c>
      <c r="Q3" s="836"/>
      <c r="R3" s="836"/>
      <c r="S3" s="836"/>
      <c r="T3" s="836"/>
      <c r="U3" s="836"/>
      <c r="V3" s="836"/>
    </row>
    <row r="4" spans="1:22" s="416" customFormat="1" ht="11.25">
      <c r="A4" s="564"/>
      <c r="B4" s="564"/>
      <c r="C4" s="649" t="s">
        <v>7</v>
      </c>
      <c r="D4" s="649" t="s">
        <v>640</v>
      </c>
      <c r="E4" s="649" t="s">
        <v>641</v>
      </c>
      <c r="F4" s="650" t="s">
        <v>7</v>
      </c>
      <c r="G4" s="650" t="s">
        <v>640</v>
      </c>
      <c r="H4" s="650" t="s">
        <v>641</v>
      </c>
      <c r="I4" s="649" t="s">
        <v>7</v>
      </c>
      <c r="J4" s="649" t="s">
        <v>644</v>
      </c>
      <c r="K4" s="649" t="s">
        <v>645</v>
      </c>
      <c r="L4" s="649" t="s">
        <v>646</v>
      </c>
      <c r="M4" s="649" t="s">
        <v>647</v>
      </c>
      <c r="N4" s="649" t="s">
        <v>648</v>
      </c>
      <c r="O4" s="649" t="s">
        <v>649</v>
      </c>
      <c r="P4" s="650" t="s">
        <v>7</v>
      </c>
      <c r="Q4" s="650" t="s">
        <v>644</v>
      </c>
      <c r="R4" s="650" t="s">
        <v>645</v>
      </c>
      <c r="S4" s="650" t="s">
        <v>646</v>
      </c>
      <c r="T4" s="650" t="s">
        <v>647</v>
      </c>
      <c r="U4" s="650" t="s">
        <v>648</v>
      </c>
      <c r="V4" s="650" t="s">
        <v>649</v>
      </c>
    </row>
    <row r="5" spans="1:22" s="416" customFormat="1" ht="11.25">
      <c r="A5" s="833">
        <v>1989</v>
      </c>
      <c r="B5" s="647" t="s">
        <v>59</v>
      </c>
      <c r="C5" s="558">
        <v>2750</v>
      </c>
      <c r="D5" s="558">
        <v>1389</v>
      </c>
      <c r="E5" s="558">
        <v>1361</v>
      </c>
      <c r="F5" s="560">
        <v>1</v>
      </c>
      <c r="G5" s="560">
        <v>0.505</v>
      </c>
      <c r="H5" s="560">
        <v>0.495</v>
      </c>
      <c r="I5" s="558">
        <v>2750</v>
      </c>
      <c r="J5" s="558">
        <v>1119</v>
      </c>
      <c r="K5" s="559">
        <v>342</v>
      </c>
      <c r="L5" s="559">
        <v>290</v>
      </c>
      <c r="M5" s="559">
        <v>297</v>
      </c>
      <c r="N5" s="559">
        <v>337</v>
      </c>
      <c r="O5" s="559">
        <v>365</v>
      </c>
      <c r="P5" s="560">
        <v>1</v>
      </c>
      <c r="Q5" s="560">
        <v>0.40699999999999997</v>
      </c>
      <c r="R5" s="560">
        <v>0.124</v>
      </c>
      <c r="S5" s="560">
        <v>0.105</v>
      </c>
      <c r="T5" s="560">
        <v>0.108</v>
      </c>
      <c r="U5" s="560">
        <v>0.123</v>
      </c>
      <c r="V5" s="560">
        <v>0.13300000000000001</v>
      </c>
    </row>
    <row r="6" spans="1:22" s="416" customFormat="1" ht="11.25">
      <c r="A6" s="833"/>
      <c r="B6" s="647" t="s">
        <v>17</v>
      </c>
      <c r="C6" s="558">
        <v>40549</v>
      </c>
      <c r="D6" s="558">
        <v>20859</v>
      </c>
      <c r="E6" s="558">
        <v>19690</v>
      </c>
      <c r="F6" s="560">
        <v>1</v>
      </c>
      <c r="G6" s="560">
        <v>0.51400000000000001</v>
      </c>
      <c r="H6" s="560">
        <v>0.48599999999999999</v>
      </c>
      <c r="I6" s="558">
        <v>40549</v>
      </c>
      <c r="J6" s="558">
        <v>18329</v>
      </c>
      <c r="K6" s="558">
        <v>4846</v>
      </c>
      <c r="L6" s="558">
        <v>4005</v>
      </c>
      <c r="M6" s="558">
        <v>4153</v>
      </c>
      <c r="N6" s="558">
        <v>4675</v>
      </c>
      <c r="O6" s="558">
        <v>4541</v>
      </c>
      <c r="P6" s="560">
        <v>1</v>
      </c>
      <c r="Q6" s="560">
        <v>0.45200000000000001</v>
      </c>
      <c r="R6" s="560">
        <v>0.12</v>
      </c>
      <c r="S6" s="560">
        <v>9.9000000000000005E-2</v>
      </c>
      <c r="T6" s="560">
        <v>0.10199999999999999</v>
      </c>
      <c r="U6" s="560">
        <v>0.115</v>
      </c>
      <c r="V6" s="560">
        <v>0.112</v>
      </c>
    </row>
    <row r="7" spans="1:22" s="416" customFormat="1" ht="11.25">
      <c r="A7" s="833"/>
      <c r="B7" s="647" t="s">
        <v>60</v>
      </c>
      <c r="C7" s="558">
        <v>18844</v>
      </c>
      <c r="D7" s="558">
        <v>9777</v>
      </c>
      <c r="E7" s="558">
        <v>9067</v>
      </c>
      <c r="F7" s="560">
        <v>1</v>
      </c>
      <c r="G7" s="560">
        <v>0.51900000000000002</v>
      </c>
      <c r="H7" s="560">
        <v>0.48099999999999998</v>
      </c>
      <c r="I7" s="558">
        <v>18844</v>
      </c>
      <c r="J7" s="558">
        <v>6956</v>
      </c>
      <c r="K7" s="558">
        <v>2227</v>
      </c>
      <c r="L7" s="558">
        <v>2386</v>
      </c>
      <c r="M7" s="558">
        <v>2396</v>
      </c>
      <c r="N7" s="558">
        <v>2328</v>
      </c>
      <c r="O7" s="558">
        <v>2551</v>
      </c>
      <c r="P7" s="560">
        <v>1</v>
      </c>
      <c r="Q7" s="560">
        <v>0.36899999999999999</v>
      </c>
      <c r="R7" s="560">
        <v>0.11799999999999999</v>
      </c>
      <c r="S7" s="560">
        <v>0.127</v>
      </c>
      <c r="T7" s="560">
        <v>0.127</v>
      </c>
      <c r="U7" s="560">
        <v>0.124</v>
      </c>
      <c r="V7" s="560">
        <v>0.13500000000000001</v>
      </c>
    </row>
    <row r="8" spans="1:22" s="416" customFormat="1" ht="11.25">
      <c r="A8" s="833"/>
      <c r="B8" s="647" t="s">
        <v>61</v>
      </c>
      <c r="C8" s="558">
        <v>3454</v>
      </c>
      <c r="D8" s="558">
        <v>1762</v>
      </c>
      <c r="E8" s="558">
        <v>1692</v>
      </c>
      <c r="F8" s="560">
        <v>1</v>
      </c>
      <c r="G8" s="560">
        <v>0.51</v>
      </c>
      <c r="H8" s="560">
        <v>0.49</v>
      </c>
      <c r="I8" s="558">
        <v>3454</v>
      </c>
      <c r="J8" s="558">
        <v>1116</v>
      </c>
      <c r="K8" s="559">
        <v>376</v>
      </c>
      <c r="L8" s="559">
        <v>369</v>
      </c>
      <c r="M8" s="559">
        <v>383</v>
      </c>
      <c r="N8" s="559">
        <v>540</v>
      </c>
      <c r="O8" s="559">
        <v>670</v>
      </c>
      <c r="P8" s="560">
        <v>1</v>
      </c>
      <c r="Q8" s="560">
        <v>0.32300000000000001</v>
      </c>
      <c r="R8" s="560">
        <v>0.109</v>
      </c>
      <c r="S8" s="560">
        <v>0.107</v>
      </c>
      <c r="T8" s="560">
        <v>0.111</v>
      </c>
      <c r="U8" s="560">
        <v>0.156</v>
      </c>
      <c r="V8" s="560">
        <v>0.19400000000000001</v>
      </c>
    </row>
    <row r="9" spans="1:22" s="416" customFormat="1" ht="11.25">
      <c r="A9" s="833"/>
      <c r="B9" s="647" t="s">
        <v>62</v>
      </c>
      <c r="C9" s="558">
        <v>6293</v>
      </c>
      <c r="D9" s="558">
        <v>3231</v>
      </c>
      <c r="E9" s="558">
        <v>3062</v>
      </c>
      <c r="F9" s="560">
        <v>1</v>
      </c>
      <c r="G9" s="560">
        <v>0.51300000000000001</v>
      </c>
      <c r="H9" s="560">
        <v>0.48699999999999999</v>
      </c>
      <c r="I9" s="558">
        <v>6293</v>
      </c>
      <c r="J9" s="558">
        <v>2514</v>
      </c>
      <c r="K9" s="559">
        <v>654</v>
      </c>
      <c r="L9" s="559">
        <v>678</v>
      </c>
      <c r="M9" s="559">
        <v>824</v>
      </c>
      <c r="N9" s="559">
        <v>803</v>
      </c>
      <c r="O9" s="559">
        <v>820</v>
      </c>
      <c r="P9" s="560">
        <v>1</v>
      </c>
      <c r="Q9" s="560">
        <v>0.39900000000000002</v>
      </c>
      <c r="R9" s="560">
        <v>0.104</v>
      </c>
      <c r="S9" s="560">
        <v>0.108</v>
      </c>
      <c r="T9" s="560">
        <v>0.13100000000000001</v>
      </c>
      <c r="U9" s="560">
        <v>0.128</v>
      </c>
      <c r="V9" s="560">
        <v>0.13</v>
      </c>
    </row>
    <row r="10" spans="1:22" s="416" customFormat="1" ht="11.25">
      <c r="A10" s="833"/>
      <c r="B10" s="647" t="s">
        <v>63</v>
      </c>
      <c r="C10" s="558">
        <v>11076</v>
      </c>
      <c r="D10" s="558">
        <v>5651</v>
      </c>
      <c r="E10" s="558">
        <v>5425</v>
      </c>
      <c r="F10" s="560">
        <v>1</v>
      </c>
      <c r="G10" s="560">
        <v>0.51</v>
      </c>
      <c r="H10" s="560">
        <v>0.49</v>
      </c>
      <c r="I10" s="558">
        <v>11076</v>
      </c>
      <c r="J10" s="558">
        <v>3661</v>
      </c>
      <c r="K10" s="558">
        <v>1231</v>
      </c>
      <c r="L10" s="558">
        <v>1351</v>
      </c>
      <c r="M10" s="558">
        <v>1342</v>
      </c>
      <c r="N10" s="558">
        <v>1485</v>
      </c>
      <c r="O10" s="558">
        <v>2006</v>
      </c>
      <c r="P10" s="560">
        <v>1</v>
      </c>
      <c r="Q10" s="560">
        <v>0.33100000000000002</v>
      </c>
      <c r="R10" s="560">
        <v>0.111</v>
      </c>
      <c r="S10" s="560">
        <v>0.122</v>
      </c>
      <c r="T10" s="560">
        <v>0.121</v>
      </c>
      <c r="U10" s="560">
        <v>0.13400000000000001</v>
      </c>
      <c r="V10" s="560">
        <v>0.18099999999999999</v>
      </c>
    </row>
    <row r="11" spans="1:22" s="416" customFormat="1" ht="11.25">
      <c r="A11" s="833"/>
      <c r="B11" s="647" t="s">
        <v>64</v>
      </c>
      <c r="C11" s="558">
        <v>6328</v>
      </c>
      <c r="D11" s="558">
        <v>3204</v>
      </c>
      <c r="E11" s="558">
        <v>3124</v>
      </c>
      <c r="F11" s="560">
        <v>1</v>
      </c>
      <c r="G11" s="560">
        <v>0.50600000000000001</v>
      </c>
      <c r="H11" s="560">
        <v>0.49399999999999999</v>
      </c>
      <c r="I11" s="558">
        <v>6328</v>
      </c>
      <c r="J11" s="558">
        <v>2367</v>
      </c>
      <c r="K11" s="559">
        <v>729</v>
      </c>
      <c r="L11" s="559">
        <v>795</v>
      </c>
      <c r="M11" s="559">
        <v>659</v>
      </c>
      <c r="N11" s="559">
        <v>753</v>
      </c>
      <c r="O11" s="558">
        <v>1025</v>
      </c>
      <c r="P11" s="560">
        <v>1</v>
      </c>
      <c r="Q11" s="560">
        <v>0.374</v>
      </c>
      <c r="R11" s="560">
        <v>0.115</v>
      </c>
      <c r="S11" s="560">
        <v>0.126</v>
      </c>
      <c r="T11" s="560">
        <v>0.104</v>
      </c>
      <c r="U11" s="560">
        <v>0.11899999999999999</v>
      </c>
      <c r="V11" s="560">
        <v>0.16200000000000001</v>
      </c>
    </row>
    <row r="12" spans="1:22" s="416" customFormat="1" ht="11.25">
      <c r="A12" s="833"/>
      <c r="B12" s="647" t="s">
        <v>65</v>
      </c>
      <c r="C12" s="558">
        <v>2790</v>
      </c>
      <c r="D12" s="558">
        <v>1415</v>
      </c>
      <c r="E12" s="558">
        <v>1375</v>
      </c>
      <c r="F12" s="560">
        <v>1</v>
      </c>
      <c r="G12" s="560">
        <v>0.50700000000000001</v>
      </c>
      <c r="H12" s="560">
        <v>0.49299999999999999</v>
      </c>
      <c r="I12" s="558">
        <v>2790</v>
      </c>
      <c r="J12" s="559">
        <v>935</v>
      </c>
      <c r="K12" s="559">
        <v>297</v>
      </c>
      <c r="L12" s="559">
        <v>320</v>
      </c>
      <c r="M12" s="559">
        <v>351</v>
      </c>
      <c r="N12" s="559">
        <v>370</v>
      </c>
      <c r="O12" s="559">
        <v>517</v>
      </c>
      <c r="P12" s="560">
        <v>1</v>
      </c>
      <c r="Q12" s="560">
        <v>0.33500000000000002</v>
      </c>
      <c r="R12" s="560">
        <v>0.106</v>
      </c>
      <c r="S12" s="560">
        <v>0.115</v>
      </c>
      <c r="T12" s="560">
        <v>0.126</v>
      </c>
      <c r="U12" s="560">
        <v>0.13300000000000001</v>
      </c>
      <c r="V12" s="560">
        <v>0.185</v>
      </c>
    </row>
    <row r="13" spans="1:22" s="416" customFormat="1" ht="11.25">
      <c r="A13" s="833"/>
      <c r="B13" s="647" t="s">
        <v>66</v>
      </c>
      <c r="C13" s="559">
        <v>267</v>
      </c>
      <c r="D13" s="559">
        <v>138</v>
      </c>
      <c r="E13" s="559">
        <v>129</v>
      </c>
      <c r="F13" s="560">
        <v>1</v>
      </c>
      <c r="G13" s="560">
        <v>0.51700000000000002</v>
      </c>
      <c r="H13" s="560">
        <v>0.48299999999999998</v>
      </c>
      <c r="I13" s="559">
        <v>267</v>
      </c>
      <c r="J13" s="559">
        <v>77</v>
      </c>
      <c r="K13" s="559">
        <v>23</v>
      </c>
      <c r="L13" s="559">
        <v>32</v>
      </c>
      <c r="M13" s="559">
        <v>32</v>
      </c>
      <c r="N13" s="559">
        <v>39</v>
      </c>
      <c r="O13" s="559">
        <v>64</v>
      </c>
      <c r="P13" s="560">
        <v>1</v>
      </c>
      <c r="Q13" s="560">
        <v>0.28799999999999998</v>
      </c>
      <c r="R13" s="560">
        <v>8.5999999999999993E-2</v>
      </c>
      <c r="S13" s="560">
        <v>0.12</v>
      </c>
      <c r="T13" s="560">
        <v>0.12</v>
      </c>
      <c r="U13" s="560">
        <v>0.14599999999999999</v>
      </c>
      <c r="V13" s="560">
        <v>0.24</v>
      </c>
    </row>
    <row r="14" spans="1:22" s="416" customFormat="1" ht="11.25">
      <c r="A14" s="834">
        <v>1999</v>
      </c>
      <c r="B14" s="648" t="s">
        <v>59</v>
      </c>
      <c r="C14" s="561">
        <v>1952</v>
      </c>
      <c r="D14" s="561">
        <v>1038</v>
      </c>
      <c r="E14" s="562">
        <v>914</v>
      </c>
      <c r="F14" s="563">
        <v>1</v>
      </c>
      <c r="G14" s="563">
        <v>0.53200000000000003</v>
      </c>
      <c r="H14" s="563">
        <v>0.46800000000000003</v>
      </c>
      <c r="I14" s="561">
        <v>1952</v>
      </c>
      <c r="J14" s="562">
        <v>711</v>
      </c>
      <c r="K14" s="562">
        <v>213</v>
      </c>
      <c r="L14" s="562">
        <v>306</v>
      </c>
      <c r="M14" s="562">
        <v>238</v>
      </c>
      <c r="N14" s="562">
        <v>200</v>
      </c>
      <c r="O14" s="562">
        <v>284</v>
      </c>
      <c r="P14" s="563">
        <v>1</v>
      </c>
      <c r="Q14" s="563">
        <v>0.36399999999999999</v>
      </c>
      <c r="R14" s="563">
        <v>0.109</v>
      </c>
      <c r="S14" s="563">
        <v>0.157</v>
      </c>
      <c r="T14" s="563">
        <v>0.122</v>
      </c>
      <c r="U14" s="563">
        <v>0.10199999999999999</v>
      </c>
      <c r="V14" s="563">
        <v>0.14499999999999999</v>
      </c>
    </row>
    <row r="15" spans="1:22" s="416" customFormat="1" ht="11.25">
      <c r="A15" s="834"/>
      <c r="B15" s="648" t="s">
        <v>17</v>
      </c>
      <c r="C15" s="561">
        <v>28325</v>
      </c>
      <c r="D15" s="561">
        <v>14612</v>
      </c>
      <c r="E15" s="561">
        <v>13713</v>
      </c>
      <c r="F15" s="563">
        <v>1</v>
      </c>
      <c r="G15" s="563">
        <v>0.51600000000000001</v>
      </c>
      <c r="H15" s="563">
        <v>0.48399999999999999</v>
      </c>
      <c r="I15" s="561">
        <v>28325</v>
      </c>
      <c r="J15" s="561">
        <v>10871</v>
      </c>
      <c r="K15" s="561">
        <v>3648</v>
      </c>
      <c r="L15" s="561">
        <v>3726</v>
      </c>
      <c r="M15" s="561">
        <v>3318</v>
      </c>
      <c r="N15" s="561">
        <v>3016</v>
      </c>
      <c r="O15" s="561">
        <v>3746</v>
      </c>
      <c r="P15" s="563">
        <v>1</v>
      </c>
      <c r="Q15" s="563">
        <v>0.38400000000000001</v>
      </c>
      <c r="R15" s="563">
        <v>0.129</v>
      </c>
      <c r="S15" s="563">
        <v>0.13200000000000001</v>
      </c>
      <c r="T15" s="563">
        <v>0.11700000000000001</v>
      </c>
      <c r="U15" s="563">
        <v>0.106</v>
      </c>
      <c r="V15" s="563">
        <v>0.13200000000000001</v>
      </c>
    </row>
    <row r="16" spans="1:22" s="416" customFormat="1" ht="11.25">
      <c r="A16" s="834"/>
      <c r="B16" s="648" t="s">
        <v>60</v>
      </c>
      <c r="C16" s="561">
        <v>15550</v>
      </c>
      <c r="D16" s="561">
        <v>8048</v>
      </c>
      <c r="E16" s="561">
        <v>7502</v>
      </c>
      <c r="F16" s="563">
        <v>1</v>
      </c>
      <c r="G16" s="563">
        <v>0.51800000000000002</v>
      </c>
      <c r="H16" s="563">
        <v>0.48199999999999998</v>
      </c>
      <c r="I16" s="561">
        <v>15550</v>
      </c>
      <c r="J16" s="561">
        <v>5099</v>
      </c>
      <c r="K16" s="561">
        <v>1792</v>
      </c>
      <c r="L16" s="561">
        <v>2156</v>
      </c>
      <c r="M16" s="561">
        <v>2321</v>
      </c>
      <c r="N16" s="561">
        <v>1955</v>
      </c>
      <c r="O16" s="561">
        <v>2227</v>
      </c>
      <c r="P16" s="563">
        <v>1</v>
      </c>
      <c r="Q16" s="563">
        <v>0.32800000000000001</v>
      </c>
      <c r="R16" s="563">
        <v>0.115</v>
      </c>
      <c r="S16" s="563">
        <v>0.13900000000000001</v>
      </c>
      <c r="T16" s="563">
        <v>0.14899999999999999</v>
      </c>
      <c r="U16" s="563">
        <v>0.126</v>
      </c>
      <c r="V16" s="563">
        <v>0.14299999999999999</v>
      </c>
    </row>
    <row r="17" spans="1:22" s="416" customFormat="1" ht="11.25">
      <c r="A17" s="834"/>
      <c r="B17" s="648" t="s">
        <v>61</v>
      </c>
      <c r="C17" s="561">
        <v>2790</v>
      </c>
      <c r="D17" s="561">
        <v>1437</v>
      </c>
      <c r="E17" s="561">
        <v>1353</v>
      </c>
      <c r="F17" s="563">
        <v>1</v>
      </c>
      <c r="G17" s="563">
        <v>0.51500000000000001</v>
      </c>
      <c r="H17" s="563">
        <v>0.48499999999999999</v>
      </c>
      <c r="I17" s="561">
        <v>2790</v>
      </c>
      <c r="J17" s="562">
        <v>873</v>
      </c>
      <c r="K17" s="562">
        <v>258</v>
      </c>
      <c r="L17" s="562">
        <v>371</v>
      </c>
      <c r="M17" s="562">
        <v>354</v>
      </c>
      <c r="N17" s="562">
        <v>363</v>
      </c>
      <c r="O17" s="562">
        <v>571</v>
      </c>
      <c r="P17" s="563">
        <v>1</v>
      </c>
      <c r="Q17" s="563">
        <v>0.313</v>
      </c>
      <c r="R17" s="563">
        <v>9.1999999999999998E-2</v>
      </c>
      <c r="S17" s="563">
        <v>0.13300000000000001</v>
      </c>
      <c r="T17" s="563">
        <v>0.127</v>
      </c>
      <c r="U17" s="563">
        <v>0.13</v>
      </c>
      <c r="V17" s="563">
        <v>0.20499999999999999</v>
      </c>
    </row>
    <row r="18" spans="1:22" s="416" customFormat="1" ht="11.25">
      <c r="A18" s="834"/>
      <c r="B18" s="648" t="s">
        <v>62</v>
      </c>
      <c r="C18" s="561">
        <v>4520</v>
      </c>
      <c r="D18" s="561">
        <v>2382</v>
      </c>
      <c r="E18" s="561">
        <v>2138</v>
      </c>
      <c r="F18" s="563">
        <v>1</v>
      </c>
      <c r="G18" s="563">
        <v>0.52700000000000002</v>
      </c>
      <c r="H18" s="563">
        <v>0.47299999999999998</v>
      </c>
      <c r="I18" s="561">
        <v>4520</v>
      </c>
      <c r="J18" s="561">
        <v>1584</v>
      </c>
      <c r="K18" s="562">
        <v>468</v>
      </c>
      <c r="L18" s="562">
        <v>587</v>
      </c>
      <c r="M18" s="562">
        <v>584</v>
      </c>
      <c r="N18" s="562">
        <v>598</v>
      </c>
      <c r="O18" s="562">
        <v>699</v>
      </c>
      <c r="P18" s="563">
        <v>1</v>
      </c>
      <c r="Q18" s="563">
        <v>0.35</v>
      </c>
      <c r="R18" s="563">
        <v>0.104</v>
      </c>
      <c r="S18" s="563">
        <v>0.13</v>
      </c>
      <c r="T18" s="563">
        <v>0.129</v>
      </c>
      <c r="U18" s="563">
        <v>0.13200000000000001</v>
      </c>
      <c r="V18" s="563">
        <v>0.155</v>
      </c>
    </row>
    <row r="19" spans="1:22" s="416" customFormat="1" ht="11.25">
      <c r="A19" s="834"/>
      <c r="B19" s="648" t="s">
        <v>63</v>
      </c>
      <c r="C19" s="561">
        <v>8733</v>
      </c>
      <c r="D19" s="561">
        <v>4432</v>
      </c>
      <c r="E19" s="561">
        <v>4301</v>
      </c>
      <c r="F19" s="563">
        <v>1</v>
      </c>
      <c r="G19" s="563">
        <v>0.50800000000000001</v>
      </c>
      <c r="H19" s="563">
        <v>0.49199999999999999</v>
      </c>
      <c r="I19" s="561">
        <v>8733</v>
      </c>
      <c r="J19" s="561">
        <v>2526</v>
      </c>
      <c r="K19" s="562">
        <v>889</v>
      </c>
      <c r="L19" s="561">
        <v>1174</v>
      </c>
      <c r="M19" s="561">
        <v>1241</v>
      </c>
      <c r="N19" s="561">
        <v>1117</v>
      </c>
      <c r="O19" s="561">
        <v>1786</v>
      </c>
      <c r="P19" s="563">
        <v>1</v>
      </c>
      <c r="Q19" s="563">
        <v>0.28899999999999998</v>
      </c>
      <c r="R19" s="563">
        <v>0.10199999999999999</v>
      </c>
      <c r="S19" s="563">
        <v>0.13400000000000001</v>
      </c>
      <c r="T19" s="563">
        <v>0.14199999999999999</v>
      </c>
      <c r="U19" s="563">
        <v>0.128</v>
      </c>
      <c r="V19" s="563">
        <v>0.20499999999999999</v>
      </c>
    </row>
    <row r="20" spans="1:22" s="416" customFormat="1" ht="11.25">
      <c r="A20" s="834"/>
      <c r="B20" s="648" t="s">
        <v>64</v>
      </c>
      <c r="C20" s="561">
        <v>4391</v>
      </c>
      <c r="D20" s="561">
        <v>2286</v>
      </c>
      <c r="E20" s="561">
        <v>2105</v>
      </c>
      <c r="F20" s="563">
        <v>1</v>
      </c>
      <c r="G20" s="563">
        <v>0.52100000000000002</v>
      </c>
      <c r="H20" s="563">
        <v>0.47899999999999998</v>
      </c>
      <c r="I20" s="561">
        <v>4391</v>
      </c>
      <c r="J20" s="561">
        <v>1434</v>
      </c>
      <c r="K20" s="562">
        <v>483</v>
      </c>
      <c r="L20" s="562">
        <v>578</v>
      </c>
      <c r="M20" s="562">
        <v>737</v>
      </c>
      <c r="N20" s="562">
        <v>482</v>
      </c>
      <c r="O20" s="562">
        <v>677</v>
      </c>
      <c r="P20" s="563">
        <v>1</v>
      </c>
      <c r="Q20" s="563">
        <v>0.32700000000000001</v>
      </c>
      <c r="R20" s="563">
        <v>0.11</v>
      </c>
      <c r="S20" s="563">
        <v>0.13200000000000001</v>
      </c>
      <c r="T20" s="563">
        <v>0.16800000000000001</v>
      </c>
      <c r="U20" s="563">
        <v>0.11</v>
      </c>
      <c r="V20" s="563">
        <v>0.154</v>
      </c>
    </row>
    <row r="21" spans="1:22" s="416" customFormat="1" ht="11.25">
      <c r="A21" s="834"/>
      <c r="B21" s="648" t="s">
        <v>65</v>
      </c>
      <c r="C21" s="561">
        <v>1846</v>
      </c>
      <c r="D21" s="562">
        <v>953</v>
      </c>
      <c r="E21" s="562">
        <v>893</v>
      </c>
      <c r="F21" s="563">
        <v>1</v>
      </c>
      <c r="G21" s="563">
        <v>0.51600000000000001</v>
      </c>
      <c r="H21" s="563">
        <v>0.48399999999999999</v>
      </c>
      <c r="I21" s="561">
        <v>1846</v>
      </c>
      <c r="J21" s="562">
        <v>529</v>
      </c>
      <c r="K21" s="562">
        <v>184</v>
      </c>
      <c r="L21" s="562">
        <v>241</v>
      </c>
      <c r="M21" s="562">
        <v>259</v>
      </c>
      <c r="N21" s="562">
        <v>268</v>
      </c>
      <c r="O21" s="562">
        <v>365</v>
      </c>
      <c r="P21" s="563">
        <v>1</v>
      </c>
      <c r="Q21" s="563">
        <v>0.28699999999999998</v>
      </c>
      <c r="R21" s="563">
        <v>0.1</v>
      </c>
      <c r="S21" s="563">
        <v>0.13100000000000001</v>
      </c>
      <c r="T21" s="563">
        <v>0.14000000000000001</v>
      </c>
      <c r="U21" s="563">
        <v>0.14499999999999999</v>
      </c>
      <c r="V21" s="563">
        <v>0.19800000000000001</v>
      </c>
    </row>
    <row r="22" spans="1:22" s="416" customFormat="1" ht="11.25">
      <c r="A22" s="834"/>
      <c r="B22" s="648" t="s">
        <v>66</v>
      </c>
      <c r="C22" s="562">
        <v>233</v>
      </c>
      <c r="D22" s="562">
        <v>125</v>
      </c>
      <c r="E22" s="562">
        <v>108</v>
      </c>
      <c r="F22" s="563">
        <v>1</v>
      </c>
      <c r="G22" s="563">
        <v>0.53600000000000003</v>
      </c>
      <c r="H22" s="563">
        <v>0.46400000000000002</v>
      </c>
      <c r="I22" s="562">
        <v>233</v>
      </c>
      <c r="J22" s="562">
        <v>57</v>
      </c>
      <c r="K22" s="562">
        <v>29</v>
      </c>
      <c r="L22" s="562">
        <v>24</v>
      </c>
      <c r="M22" s="562">
        <v>35</v>
      </c>
      <c r="N22" s="562">
        <v>22</v>
      </c>
      <c r="O22" s="562">
        <v>66</v>
      </c>
      <c r="P22" s="563">
        <v>1</v>
      </c>
      <c r="Q22" s="563">
        <v>0.245</v>
      </c>
      <c r="R22" s="563">
        <v>0.124</v>
      </c>
      <c r="S22" s="563">
        <v>0.10299999999999999</v>
      </c>
      <c r="T22" s="563">
        <v>0.15</v>
      </c>
      <c r="U22" s="563">
        <v>9.4E-2</v>
      </c>
      <c r="V22" s="563">
        <v>0.28299999999999997</v>
      </c>
    </row>
    <row r="23" spans="1:22" s="416" customFormat="1" ht="11.25">
      <c r="A23" s="833">
        <v>2009</v>
      </c>
      <c r="B23" s="647" t="s">
        <v>59</v>
      </c>
      <c r="C23" s="559">
        <v>849</v>
      </c>
      <c r="D23" s="559">
        <v>493</v>
      </c>
      <c r="E23" s="559">
        <v>356</v>
      </c>
      <c r="F23" s="560">
        <v>1</v>
      </c>
      <c r="G23" s="560">
        <v>0.58099999999999996</v>
      </c>
      <c r="H23" s="560">
        <v>0.41899999999999998</v>
      </c>
      <c r="I23" s="559">
        <v>849</v>
      </c>
      <c r="J23" s="559">
        <v>199</v>
      </c>
      <c r="K23" s="559">
        <v>149</v>
      </c>
      <c r="L23" s="559">
        <v>111</v>
      </c>
      <c r="M23" s="559">
        <v>186</v>
      </c>
      <c r="N23" s="559">
        <v>117</v>
      </c>
      <c r="O23" s="559">
        <v>87</v>
      </c>
      <c r="P23" s="560">
        <v>1</v>
      </c>
      <c r="Q23" s="560">
        <v>0.23400000000000001</v>
      </c>
      <c r="R23" s="560">
        <v>0.17599999999999999</v>
      </c>
      <c r="S23" s="560">
        <v>0.13100000000000001</v>
      </c>
      <c r="T23" s="560">
        <v>0.219</v>
      </c>
      <c r="U23" s="560">
        <v>0.13800000000000001</v>
      </c>
      <c r="V23" s="560">
        <v>0.10199999999999999</v>
      </c>
    </row>
    <row r="24" spans="1:22" s="416" customFormat="1" ht="11.25">
      <c r="A24" s="833"/>
      <c r="B24" s="647" t="s">
        <v>17</v>
      </c>
      <c r="C24" s="558">
        <v>19295</v>
      </c>
      <c r="D24" s="558">
        <v>10116</v>
      </c>
      <c r="E24" s="558">
        <v>9179</v>
      </c>
      <c r="F24" s="560">
        <v>1</v>
      </c>
      <c r="G24" s="560">
        <v>0.52400000000000002</v>
      </c>
      <c r="H24" s="560">
        <v>0.47599999999999998</v>
      </c>
      <c r="I24" s="558">
        <v>19295</v>
      </c>
      <c r="J24" s="558">
        <v>5853</v>
      </c>
      <c r="K24" s="558">
        <v>2330</v>
      </c>
      <c r="L24" s="558">
        <v>2515</v>
      </c>
      <c r="M24" s="558">
        <v>3138</v>
      </c>
      <c r="N24" s="558">
        <v>2518</v>
      </c>
      <c r="O24" s="558">
        <v>2941</v>
      </c>
      <c r="P24" s="560">
        <v>1</v>
      </c>
      <c r="Q24" s="560">
        <v>0.30299999999999999</v>
      </c>
      <c r="R24" s="560">
        <v>0.121</v>
      </c>
      <c r="S24" s="560">
        <v>0.13</v>
      </c>
      <c r="T24" s="560">
        <v>0.16300000000000001</v>
      </c>
      <c r="U24" s="560">
        <v>0.13100000000000001</v>
      </c>
      <c r="V24" s="560">
        <v>0.152</v>
      </c>
    </row>
    <row r="25" spans="1:22" s="416" customFormat="1" ht="11.25">
      <c r="A25" s="833"/>
      <c r="B25" s="647" t="s">
        <v>60</v>
      </c>
      <c r="C25" s="558">
        <v>9657</v>
      </c>
      <c r="D25" s="558">
        <v>5119</v>
      </c>
      <c r="E25" s="558">
        <v>4538</v>
      </c>
      <c r="F25" s="560">
        <v>1</v>
      </c>
      <c r="G25" s="560">
        <v>0.53</v>
      </c>
      <c r="H25" s="560">
        <v>0.47</v>
      </c>
      <c r="I25" s="558">
        <v>9657</v>
      </c>
      <c r="J25" s="558">
        <v>2443</v>
      </c>
      <c r="K25" s="558">
        <v>1118</v>
      </c>
      <c r="L25" s="558">
        <v>1240</v>
      </c>
      <c r="M25" s="558">
        <v>1652</v>
      </c>
      <c r="N25" s="558">
        <v>1609</v>
      </c>
      <c r="O25" s="558">
        <v>1595</v>
      </c>
      <c r="P25" s="560">
        <v>1</v>
      </c>
      <c r="Q25" s="560">
        <v>0.253</v>
      </c>
      <c r="R25" s="560">
        <v>0.11600000000000001</v>
      </c>
      <c r="S25" s="560">
        <v>0.128</v>
      </c>
      <c r="T25" s="560">
        <v>0.17100000000000001</v>
      </c>
      <c r="U25" s="560">
        <v>0.16700000000000001</v>
      </c>
      <c r="V25" s="560">
        <v>0.16500000000000001</v>
      </c>
    </row>
    <row r="26" spans="1:22" s="416" customFormat="1" ht="11.25">
      <c r="A26" s="833"/>
      <c r="B26" s="647" t="s">
        <v>61</v>
      </c>
      <c r="C26" s="558">
        <v>1178</v>
      </c>
      <c r="D26" s="559">
        <v>604</v>
      </c>
      <c r="E26" s="559">
        <v>574</v>
      </c>
      <c r="F26" s="560">
        <v>1</v>
      </c>
      <c r="G26" s="560">
        <v>0.51300000000000001</v>
      </c>
      <c r="H26" s="560">
        <v>0.48699999999999999</v>
      </c>
      <c r="I26" s="558">
        <v>1178</v>
      </c>
      <c r="J26" s="559">
        <v>318</v>
      </c>
      <c r="K26" s="559">
        <v>120</v>
      </c>
      <c r="L26" s="559">
        <v>166</v>
      </c>
      <c r="M26" s="559">
        <v>233</v>
      </c>
      <c r="N26" s="559">
        <v>180</v>
      </c>
      <c r="O26" s="559">
        <v>161</v>
      </c>
      <c r="P26" s="560">
        <v>1</v>
      </c>
      <c r="Q26" s="560">
        <v>0.27</v>
      </c>
      <c r="R26" s="560">
        <v>0.10199999999999999</v>
      </c>
      <c r="S26" s="560">
        <v>0.14099999999999999</v>
      </c>
      <c r="T26" s="560">
        <v>0.19800000000000001</v>
      </c>
      <c r="U26" s="560">
        <v>0.153</v>
      </c>
      <c r="V26" s="560">
        <v>0.13700000000000001</v>
      </c>
    </row>
    <row r="27" spans="1:22" s="416" customFormat="1" ht="11.25">
      <c r="A27" s="833"/>
      <c r="B27" s="647" t="s">
        <v>62</v>
      </c>
      <c r="C27" s="558">
        <v>3469</v>
      </c>
      <c r="D27" s="558">
        <v>1848</v>
      </c>
      <c r="E27" s="558">
        <v>1621</v>
      </c>
      <c r="F27" s="560">
        <v>1</v>
      </c>
      <c r="G27" s="560">
        <v>0.53300000000000003</v>
      </c>
      <c r="H27" s="560">
        <v>0.46700000000000003</v>
      </c>
      <c r="I27" s="558">
        <v>3469</v>
      </c>
      <c r="J27" s="559">
        <v>908</v>
      </c>
      <c r="K27" s="559">
        <v>409</v>
      </c>
      <c r="L27" s="559">
        <v>441</v>
      </c>
      <c r="M27" s="559">
        <v>580</v>
      </c>
      <c r="N27" s="559">
        <v>513</v>
      </c>
      <c r="O27" s="559">
        <v>618</v>
      </c>
      <c r="P27" s="560">
        <v>1</v>
      </c>
      <c r="Q27" s="560">
        <v>0.26200000000000001</v>
      </c>
      <c r="R27" s="560">
        <v>0.11799999999999999</v>
      </c>
      <c r="S27" s="560">
        <v>0.127</v>
      </c>
      <c r="T27" s="560">
        <v>0.16700000000000001</v>
      </c>
      <c r="U27" s="560">
        <v>0.14799999999999999</v>
      </c>
      <c r="V27" s="560">
        <v>0.17799999999999999</v>
      </c>
    </row>
    <row r="28" spans="1:22" s="416" customFormat="1" ht="11.25">
      <c r="A28" s="833"/>
      <c r="B28" s="647" t="s">
        <v>63</v>
      </c>
      <c r="C28" s="558">
        <v>4231</v>
      </c>
      <c r="D28" s="558">
        <v>2314</v>
      </c>
      <c r="E28" s="558">
        <v>1917</v>
      </c>
      <c r="F28" s="560">
        <v>1</v>
      </c>
      <c r="G28" s="560">
        <v>0.54700000000000004</v>
      </c>
      <c r="H28" s="560">
        <v>0.45300000000000001</v>
      </c>
      <c r="I28" s="558">
        <v>4231</v>
      </c>
      <c r="J28" s="559">
        <v>796</v>
      </c>
      <c r="K28" s="559">
        <v>370</v>
      </c>
      <c r="L28" s="559">
        <v>561</v>
      </c>
      <c r="M28" s="559">
        <v>860</v>
      </c>
      <c r="N28" s="559">
        <v>837</v>
      </c>
      <c r="O28" s="559">
        <v>807</v>
      </c>
      <c r="P28" s="560">
        <v>1</v>
      </c>
      <c r="Q28" s="560">
        <v>0.188</v>
      </c>
      <c r="R28" s="560">
        <v>8.6999999999999994E-2</v>
      </c>
      <c r="S28" s="560">
        <v>0.13300000000000001</v>
      </c>
      <c r="T28" s="560">
        <v>0.20300000000000001</v>
      </c>
      <c r="U28" s="560">
        <v>0.19800000000000001</v>
      </c>
      <c r="V28" s="560">
        <v>0.191</v>
      </c>
    </row>
    <row r="29" spans="1:22" s="416" customFormat="1" ht="11.25">
      <c r="A29" s="833"/>
      <c r="B29" s="647" t="s">
        <v>64</v>
      </c>
      <c r="C29" s="558">
        <v>2378</v>
      </c>
      <c r="D29" s="558">
        <v>1263</v>
      </c>
      <c r="E29" s="558">
        <v>1115</v>
      </c>
      <c r="F29" s="560">
        <v>1</v>
      </c>
      <c r="G29" s="560">
        <v>0.53100000000000003</v>
      </c>
      <c r="H29" s="560">
        <v>0.46899999999999997</v>
      </c>
      <c r="I29" s="558">
        <v>2378</v>
      </c>
      <c r="J29" s="559">
        <v>584</v>
      </c>
      <c r="K29" s="559">
        <v>232</v>
      </c>
      <c r="L29" s="559">
        <v>332</v>
      </c>
      <c r="M29" s="559">
        <v>438</v>
      </c>
      <c r="N29" s="559">
        <v>447</v>
      </c>
      <c r="O29" s="559">
        <v>345</v>
      </c>
      <c r="P29" s="560">
        <v>1</v>
      </c>
      <c r="Q29" s="560">
        <v>0.246</v>
      </c>
      <c r="R29" s="560">
        <v>9.8000000000000004E-2</v>
      </c>
      <c r="S29" s="560">
        <v>0.14000000000000001</v>
      </c>
      <c r="T29" s="560">
        <v>0.184</v>
      </c>
      <c r="U29" s="560">
        <v>0.188</v>
      </c>
      <c r="V29" s="560">
        <v>0.14499999999999999</v>
      </c>
    </row>
    <row r="30" spans="1:22" s="416" customFormat="1" ht="11.25">
      <c r="A30" s="833"/>
      <c r="B30" s="647" t="s">
        <v>65</v>
      </c>
      <c r="C30" s="558">
        <v>1294</v>
      </c>
      <c r="D30" s="559">
        <v>678</v>
      </c>
      <c r="E30" s="559">
        <v>616</v>
      </c>
      <c r="F30" s="560">
        <v>1</v>
      </c>
      <c r="G30" s="560">
        <v>0.52400000000000002</v>
      </c>
      <c r="H30" s="560">
        <v>0.47599999999999998</v>
      </c>
      <c r="I30" s="558">
        <v>1294</v>
      </c>
      <c r="J30" s="559">
        <v>342</v>
      </c>
      <c r="K30" s="559">
        <v>133</v>
      </c>
      <c r="L30" s="559">
        <v>173</v>
      </c>
      <c r="M30" s="559">
        <v>233</v>
      </c>
      <c r="N30" s="559">
        <v>183</v>
      </c>
      <c r="O30" s="559">
        <v>230</v>
      </c>
      <c r="P30" s="560">
        <v>1</v>
      </c>
      <c r="Q30" s="560">
        <v>0.26400000000000001</v>
      </c>
      <c r="R30" s="560">
        <v>0.10299999999999999</v>
      </c>
      <c r="S30" s="560">
        <v>0.13400000000000001</v>
      </c>
      <c r="T30" s="560">
        <v>0.18</v>
      </c>
      <c r="U30" s="560">
        <v>0.14099999999999999</v>
      </c>
      <c r="V30" s="560">
        <v>0.17799999999999999</v>
      </c>
    </row>
    <row r="31" spans="1:22" s="416" customFormat="1" ht="11.25">
      <c r="A31" s="833"/>
      <c r="B31" s="647" t="s">
        <v>66</v>
      </c>
      <c r="C31" s="559">
        <v>130</v>
      </c>
      <c r="D31" s="559">
        <v>70</v>
      </c>
      <c r="E31" s="559">
        <v>60</v>
      </c>
      <c r="F31" s="560">
        <v>1</v>
      </c>
      <c r="G31" s="560">
        <v>0.53800000000000003</v>
      </c>
      <c r="H31" s="560">
        <v>0.46200000000000002</v>
      </c>
      <c r="I31" s="559">
        <v>130</v>
      </c>
      <c r="J31" s="559">
        <v>21</v>
      </c>
      <c r="K31" s="559">
        <v>9</v>
      </c>
      <c r="L31" s="559">
        <v>22</v>
      </c>
      <c r="M31" s="559">
        <v>23</v>
      </c>
      <c r="N31" s="559">
        <v>24</v>
      </c>
      <c r="O31" s="559">
        <v>31</v>
      </c>
      <c r="P31" s="560">
        <v>1</v>
      </c>
      <c r="Q31" s="560">
        <v>0.16200000000000001</v>
      </c>
      <c r="R31" s="560">
        <v>6.9000000000000006E-2</v>
      </c>
      <c r="S31" s="560">
        <v>0.16900000000000001</v>
      </c>
      <c r="T31" s="560">
        <v>0.17699999999999999</v>
      </c>
      <c r="U31" s="560">
        <v>0.185</v>
      </c>
      <c r="V31" s="560">
        <v>0.23799999999999999</v>
      </c>
    </row>
  </sheetData>
  <mergeCells count="7">
    <mergeCell ref="P3:V3"/>
    <mergeCell ref="A5:A13"/>
    <mergeCell ref="A14:A22"/>
    <mergeCell ref="A23:A31"/>
    <mergeCell ref="C3:E3"/>
    <mergeCell ref="F3:H3"/>
    <mergeCell ref="I3:O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41" orientation="portrait" useFirstPageNumber="1" r:id="rId1"/>
  <headerFooter alignWithMargins="0">
    <oddFooter>&amp;C&amp;"Arial,Negrito"-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V31"/>
  <sheetViews>
    <sheetView showGridLines="0" workbookViewId="0"/>
  </sheetViews>
  <sheetFormatPr defaultColWidth="9.140625" defaultRowHeight="9"/>
  <cols>
    <col min="1" max="1" width="15.7109375" style="81" customWidth="1"/>
    <col min="2" max="2" width="12.7109375" style="81" customWidth="1"/>
    <col min="3" max="43" width="15.7109375" style="81" customWidth="1"/>
    <col min="44" max="16384" width="9.140625" style="81"/>
  </cols>
  <sheetData>
    <row r="1" spans="1:22" s="493" customFormat="1" ht="15.75">
      <c r="A1" s="490" t="s">
        <v>846</v>
      </c>
      <c r="B1" s="490"/>
      <c r="C1" s="490"/>
      <c r="D1" s="490"/>
      <c r="E1" s="490"/>
      <c r="F1" s="490"/>
      <c r="G1" s="491"/>
      <c r="H1" s="491"/>
      <c r="I1" s="491"/>
      <c r="J1" s="491"/>
      <c r="K1" s="491"/>
      <c r="L1" s="491"/>
      <c r="M1" s="492"/>
    </row>
    <row r="2" spans="1:22" s="85" customFormat="1" ht="12.75"/>
    <row r="3" spans="1:22" s="85" customFormat="1" ht="12.75">
      <c r="A3" s="300"/>
      <c r="B3" s="556"/>
      <c r="C3" s="835" t="s">
        <v>651</v>
      </c>
      <c r="D3" s="835"/>
      <c r="E3" s="835"/>
      <c r="F3" s="835"/>
      <c r="G3" s="835"/>
      <c r="H3" s="836" t="s">
        <v>652</v>
      </c>
      <c r="I3" s="836"/>
      <c r="J3" s="836"/>
      <c r="K3" s="836"/>
      <c r="L3" s="836"/>
      <c r="M3" s="429"/>
      <c r="N3" s="429"/>
      <c r="O3" s="429"/>
      <c r="P3" s="429"/>
      <c r="Q3" s="429"/>
      <c r="R3" s="429"/>
      <c r="S3" s="429"/>
      <c r="T3" s="429"/>
      <c r="U3" s="429"/>
      <c r="V3" s="429"/>
    </row>
    <row r="4" spans="1:22" s="86" customFormat="1" ht="22.5">
      <c r="A4" s="564"/>
      <c r="B4" s="564"/>
      <c r="C4" s="649" t="s">
        <v>7</v>
      </c>
      <c r="D4" s="649" t="s">
        <v>626</v>
      </c>
      <c r="E4" s="649" t="s">
        <v>627</v>
      </c>
      <c r="F4" s="649" t="s">
        <v>628</v>
      </c>
      <c r="G4" s="649" t="s">
        <v>629</v>
      </c>
      <c r="H4" s="650" t="s">
        <v>631</v>
      </c>
      <c r="I4" s="650" t="s">
        <v>626</v>
      </c>
      <c r="J4" s="650" t="s">
        <v>627</v>
      </c>
      <c r="K4" s="650" t="s">
        <v>628</v>
      </c>
      <c r="L4" s="650" t="s">
        <v>629</v>
      </c>
      <c r="M4" s="429"/>
      <c r="N4" s="429"/>
      <c r="O4" s="429"/>
      <c r="P4" s="429"/>
      <c r="Q4" s="429"/>
      <c r="R4" s="429"/>
      <c r="S4" s="429"/>
      <c r="T4" s="429"/>
      <c r="U4" s="429"/>
      <c r="V4" s="429"/>
    </row>
    <row r="5" spans="1:22" s="86" customFormat="1" ht="11.25">
      <c r="A5" s="833">
        <v>1989</v>
      </c>
      <c r="B5" s="647" t="s">
        <v>59</v>
      </c>
      <c r="C5" s="558">
        <v>2750</v>
      </c>
      <c r="D5" s="558">
        <v>1249</v>
      </c>
      <c r="E5" s="558">
        <v>1340</v>
      </c>
      <c r="F5" s="559">
        <v>146</v>
      </c>
      <c r="G5" s="559">
        <v>15</v>
      </c>
      <c r="H5" s="560">
        <v>1</v>
      </c>
      <c r="I5" s="560">
        <v>0.45400000000000001</v>
      </c>
      <c r="J5" s="560">
        <v>0.48699999999999999</v>
      </c>
      <c r="K5" s="560">
        <v>5.2999999999999999E-2</v>
      </c>
      <c r="L5" s="560">
        <v>5.0000000000000001E-3</v>
      </c>
      <c r="M5" s="429"/>
      <c r="N5" s="429"/>
      <c r="O5" s="429"/>
      <c r="P5" s="429"/>
      <c r="Q5" s="429"/>
      <c r="R5" s="429"/>
      <c r="S5" s="429"/>
      <c r="T5" s="429"/>
      <c r="U5" s="429"/>
      <c r="V5" s="429"/>
    </row>
    <row r="6" spans="1:22" s="86" customFormat="1" ht="11.25">
      <c r="A6" s="833"/>
      <c r="B6" s="647" t="s">
        <v>17</v>
      </c>
      <c r="C6" s="558">
        <v>40549</v>
      </c>
      <c r="D6" s="558">
        <v>16807</v>
      </c>
      <c r="E6" s="558">
        <v>20311</v>
      </c>
      <c r="F6" s="558">
        <v>3120</v>
      </c>
      <c r="G6" s="559">
        <v>311</v>
      </c>
      <c r="H6" s="560">
        <v>1</v>
      </c>
      <c r="I6" s="560">
        <v>0.41399999999999998</v>
      </c>
      <c r="J6" s="560">
        <v>0.501</v>
      </c>
      <c r="K6" s="560">
        <v>7.6999999999999999E-2</v>
      </c>
      <c r="L6" s="560">
        <v>8.0000000000000002E-3</v>
      </c>
      <c r="M6" s="429"/>
      <c r="N6" s="429"/>
      <c r="O6" s="429"/>
      <c r="P6" s="429"/>
      <c r="Q6" s="429"/>
      <c r="R6" s="429"/>
      <c r="S6" s="429"/>
      <c r="T6" s="429"/>
      <c r="U6" s="429"/>
      <c r="V6" s="429"/>
    </row>
    <row r="7" spans="1:22" s="86" customFormat="1" ht="11.25">
      <c r="A7" s="833"/>
      <c r="B7" s="647" t="s">
        <v>60</v>
      </c>
      <c r="C7" s="558">
        <v>18844</v>
      </c>
      <c r="D7" s="558">
        <v>6935</v>
      </c>
      <c r="E7" s="558">
        <v>10369</v>
      </c>
      <c r="F7" s="558">
        <v>1365</v>
      </c>
      <c r="G7" s="559">
        <v>175</v>
      </c>
      <c r="H7" s="560">
        <v>1</v>
      </c>
      <c r="I7" s="560">
        <v>0.36799999999999999</v>
      </c>
      <c r="J7" s="560">
        <v>0.55000000000000004</v>
      </c>
      <c r="K7" s="560">
        <v>7.1999999999999995E-2</v>
      </c>
      <c r="L7" s="560">
        <v>8.9999999999999993E-3</v>
      </c>
      <c r="M7" s="429"/>
      <c r="N7" s="429"/>
      <c r="O7" s="429"/>
      <c r="P7" s="429"/>
      <c r="Q7" s="429"/>
      <c r="R7" s="429"/>
      <c r="S7" s="429"/>
      <c r="T7" s="429"/>
      <c r="U7" s="429"/>
      <c r="V7" s="429"/>
    </row>
    <row r="8" spans="1:22" s="86" customFormat="1" ht="11.25">
      <c r="A8" s="833"/>
      <c r="B8" s="647" t="s">
        <v>61</v>
      </c>
      <c r="C8" s="558">
        <v>3454</v>
      </c>
      <c r="D8" s="558">
        <v>1723</v>
      </c>
      <c r="E8" s="558">
        <v>1670</v>
      </c>
      <c r="F8" s="559">
        <v>55</v>
      </c>
      <c r="G8" s="559">
        <v>6</v>
      </c>
      <c r="H8" s="560">
        <v>1</v>
      </c>
      <c r="I8" s="560">
        <v>0.499</v>
      </c>
      <c r="J8" s="560">
        <v>0.48299999999999998</v>
      </c>
      <c r="K8" s="560">
        <v>1.6E-2</v>
      </c>
      <c r="L8" s="560">
        <v>2E-3</v>
      </c>
      <c r="M8" s="429"/>
      <c r="N8" s="429"/>
      <c r="O8" s="429"/>
      <c r="P8" s="429"/>
      <c r="Q8" s="429"/>
      <c r="R8" s="429"/>
      <c r="S8" s="429"/>
      <c r="T8" s="429"/>
      <c r="U8" s="429"/>
      <c r="V8" s="429"/>
    </row>
    <row r="9" spans="1:22" s="86" customFormat="1" ht="11.25">
      <c r="A9" s="833"/>
      <c r="B9" s="647" t="s">
        <v>62</v>
      </c>
      <c r="C9" s="558">
        <v>6293</v>
      </c>
      <c r="D9" s="558">
        <v>2827</v>
      </c>
      <c r="E9" s="558">
        <v>3200</v>
      </c>
      <c r="F9" s="559">
        <v>243</v>
      </c>
      <c r="G9" s="559">
        <v>23</v>
      </c>
      <c r="H9" s="560">
        <v>1</v>
      </c>
      <c r="I9" s="560">
        <v>0.44900000000000001</v>
      </c>
      <c r="J9" s="560">
        <v>0.50900000000000001</v>
      </c>
      <c r="K9" s="560">
        <v>3.9E-2</v>
      </c>
      <c r="L9" s="560">
        <v>4.0000000000000001E-3</v>
      </c>
      <c r="M9" s="429"/>
      <c r="N9" s="429"/>
      <c r="O9" s="429"/>
      <c r="P9" s="429"/>
      <c r="Q9" s="429"/>
      <c r="R9" s="429"/>
      <c r="S9" s="429"/>
      <c r="T9" s="429"/>
      <c r="U9" s="429"/>
      <c r="V9" s="429"/>
    </row>
    <row r="10" spans="1:22" s="86" customFormat="1" ht="11.25">
      <c r="A10" s="833"/>
      <c r="B10" s="647" t="s">
        <v>63</v>
      </c>
      <c r="C10" s="558">
        <v>11076</v>
      </c>
      <c r="D10" s="558">
        <v>4259</v>
      </c>
      <c r="E10" s="558">
        <v>6012</v>
      </c>
      <c r="F10" s="559">
        <v>758</v>
      </c>
      <c r="G10" s="559">
        <v>47</v>
      </c>
      <c r="H10" s="560">
        <v>1</v>
      </c>
      <c r="I10" s="560">
        <v>0.38500000000000001</v>
      </c>
      <c r="J10" s="560">
        <v>0.54300000000000004</v>
      </c>
      <c r="K10" s="560">
        <v>6.8000000000000005E-2</v>
      </c>
      <c r="L10" s="560">
        <v>4.0000000000000001E-3</v>
      </c>
      <c r="M10" s="429"/>
      <c r="N10" s="429"/>
      <c r="O10" s="429"/>
      <c r="P10" s="429"/>
      <c r="Q10" s="429"/>
      <c r="R10" s="429"/>
      <c r="S10" s="429"/>
      <c r="T10" s="429"/>
      <c r="U10" s="429"/>
      <c r="V10" s="429"/>
    </row>
    <row r="11" spans="1:22" s="86" customFormat="1" ht="11.25">
      <c r="A11" s="833"/>
      <c r="B11" s="647" t="s">
        <v>64</v>
      </c>
      <c r="C11" s="558">
        <v>6328</v>
      </c>
      <c r="D11" s="558">
        <v>2228</v>
      </c>
      <c r="E11" s="558">
        <v>3492</v>
      </c>
      <c r="F11" s="559">
        <v>566</v>
      </c>
      <c r="G11" s="559">
        <v>42</v>
      </c>
      <c r="H11" s="560">
        <v>1</v>
      </c>
      <c r="I11" s="560">
        <v>0.35199999999999998</v>
      </c>
      <c r="J11" s="560">
        <v>0.55200000000000005</v>
      </c>
      <c r="K11" s="560">
        <v>8.8999999999999996E-2</v>
      </c>
      <c r="L11" s="560">
        <v>7.0000000000000001E-3</v>
      </c>
      <c r="M11" s="429"/>
      <c r="N11" s="429"/>
      <c r="O11" s="429"/>
      <c r="P11" s="429"/>
      <c r="Q11" s="429"/>
      <c r="R11" s="429"/>
      <c r="S11" s="429"/>
      <c r="T11" s="429"/>
      <c r="U11" s="429"/>
      <c r="V11" s="429"/>
    </row>
    <row r="12" spans="1:22" s="86" customFormat="1" ht="11.25">
      <c r="A12" s="833"/>
      <c r="B12" s="647" t="s">
        <v>65</v>
      </c>
      <c r="C12" s="558">
        <v>2790</v>
      </c>
      <c r="D12" s="558">
        <v>1220</v>
      </c>
      <c r="E12" s="558">
        <v>1387</v>
      </c>
      <c r="F12" s="559">
        <v>178</v>
      </c>
      <c r="G12" s="559">
        <v>5</v>
      </c>
      <c r="H12" s="560">
        <v>1</v>
      </c>
      <c r="I12" s="560">
        <v>0.437</v>
      </c>
      <c r="J12" s="560">
        <v>0.497</v>
      </c>
      <c r="K12" s="560">
        <v>6.4000000000000001E-2</v>
      </c>
      <c r="L12" s="560">
        <v>2E-3</v>
      </c>
      <c r="M12" s="429"/>
      <c r="N12" s="429"/>
      <c r="O12" s="429"/>
      <c r="P12" s="429"/>
      <c r="Q12" s="429"/>
      <c r="R12" s="429"/>
      <c r="S12" s="429"/>
      <c r="T12" s="429"/>
      <c r="U12" s="429"/>
      <c r="V12" s="429"/>
    </row>
    <row r="13" spans="1:22" s="86" customFormat="1" ht="11.25">
      <c r="A13" s="833"/>
      <c r="B13" s="647" t="s">
        <v>66</v>
      </c>
      <c r="C13" s="559">
        <v>267</v>
      </c>
      <c r="D13" s="559">
        <v>138</v>
      </c>
      <c r="E13" s="559">
        <v>128</v>
      </c>
      <c r="F13" s="559">
        <v>1</v>
      </c>
      <c r="G13" s="559"/>
      <c r="H13" s="560">
        <v>1</v>
      </c>
      <c r="I13" s="560">
        <v>0.51700000000000002</v>
      </c>
      <c r="J13" s="560">
        <v>0.47899999999999998</v>
      </c>
      <c r="K13" s="560">
        <v>4.0000000000000001E-3</v>
      </c>
      <c r="L13" s="560"/>
      <c r="M13" s="429"/>
      <c r="N13" s="429"/>
      <c r="O13" s="429"/>
      <c r="P13" s="429"/>
      <c r="Q13" s="429"/>
      <c r="R13" s="429"/>
      <c r="S13" s="429"/>
      <c r="T13" s="429"/>
      <c r="U13" s="429"/>
      <c r="V13" s="429"/>
    </row>
    <row r="14" spans="1:22" s="86" customFormat="1" ht="11.25">
      <c r="A14" s="834">
        <v>1999</v>
      </c>
      <c r="B14" s="648" t="s">
        <v>59</v>
      </c>
      <c r="C14" s="561">
        <v>1952</v>
      </c>
      <c r="D14" s="562">
        <v>577</v>
      </c>
      <c r="E14" s="561">
        <v>1272</v>
      </c>
      <c r="F14" s="562">
        <v>83</v>
      </c>
      <c r="G14" s="562">
        <v>20</v>
      </c>
      <c r="H14" s="563">
        <v>1</v>
      </c>
      <c r="I14" s="563">
        <v>0.29599999999999999</v>
      </c>
      <c r="J14" s="563">
        <v>0.65200000000000002</v>
      </c>
      <c r="K14" s="563">
        <v>4.2999999999999997E-2</v>
      </c>
      <c r="L14" s="563">
        <v>0.01</v>
      </c>
      <c r="M14" s="429"/>
      <c r="N14" s="429"/>
      <c r="O14" s="429"/>
      <c r="P14" s="429"/>
      <c r="Q14" s="429"/>
      <c r="R14" s="429"/>
      <c r="S14" s="429"/>
      <c r="T14" s="429"/>
      <c r="U14" s="429"/>
      <c r="V14" s="429"/>
    </row>
    <row r="15" spans="1:22" s="86" customFormat="1" ht="11.25">
      <c r="A15" s="834"/>
      <c r="B15" s="648" t="s">
        <v>17</v>
      </c>
      <c r="C15" s="561">
        <v>28325</v>
      </c>
      <c r="D15" s="561">
        <v>7944</v>
      </c>
      <c r="E15" s="561">
        <v>17676</v>
      </c>
      <c r="F15" s="561">
        <v>1908</v>
      </c>
      <c r="G15" s="562">
        <v>797</v>
      </c>
      <c r="H15" s="563">
        <v>1</v>
      </c>
      <c r="I15" s="563">
        <v>0.28000000000000003</v>
      </c>
      <c r="J15" s="563">
        <v>0.624</v>
      </c>
      <c r="K15" s="563">
        <v>6.7000000000000004E-2</v>
      </c>
      <c r="L15" s="563">
        <v>2.8000000000000001E-2</v>
      </c>
      <c r="M15" s="429"/>
      <c r="N15" s="429"/>
      <c r="O15" s="429"/>
      <c r="P15" s="429"/>
      <c r="Q15" s="429"/>
      <c r="R15" s="429"/>
      <c r="S15" s="429"/>
      <c r="T15" s="429"/>
      <c r="U15" s="429"/>
      <c r="V15" s="429"/>
    </row>
    <row r="16" spans="1:22" s="86" customFormat="1" ht="11.25">
      <c r="A16" s="834"/>
      <c r="B16" s="648" t="s">
        <v>60</v>
      </c>
      <c r="C16" s="561">
        <v>15550</v>
      </c>
      <c r="D16" s="561">
        <v>3809</v>
      </c>
      <c r="E16" s="561">
        <v>10324</v>
      </c>
      <c r="F16" s="561">
        <v>1012</v>
      </c>
      <c r="G16" s="562">
        <v>405</v>
      </c>
      <c r="H16" s="563">
        <v>1</v>
      </c>
      <c r="I16" s="563">
        <v>0.245</v>
      </c>
      <c r="J16" s="563">
        <v>0.66400000000000003</v>
      </c>
      <c r="K16" s="563">
        <v>6.5000000000000002E-2</v>
      </c>
      <c r="L16" s="563">
        <v>2.5999999999999999E-2</v>
      </c>
      <c r="M16" s="429"/>
      <c r="N16" s="429"/>
      <c r="O16" s="429"/>
      <c r="P16" s="429"/>
      <c r="Q16" s="429"/>
      <c r="R16" s="429"/>
      <c r="S16" s="429"/>
      <c r="T16" s="429"/>
      <c r="U16" s="429"/>
      <c r="V16" s="429"/>
    </row>
    <row r="17" spans="1:22" s="86" customFormat="1" ht="11.25">
      <c r="A17" s="834"/>
      <c r="B17" s="648" t="s">
        <v>61</v>
      </c>
      <c r="C17" s="561">
        <v>2790</v>
      </c>
      <c r="D17" s="562">
        <v>902</v>
      </c>
      <c r="E17" s="561">
        <v>1755</v>
      </c>
      <c r="F17" s="562">
        <v>103</v>
      </c>
      <c r="G17" s="562">
        <v>30</v>
      </c>
      <c r="H17" s="563">
        <v>1</v>
      </c>
      <c r="I17" s="563">
        <v>0.32300000000000001</v>
      </c>
      <c r="J17" s="563">
        <v>0.629</v>
      </c>
      <c r="K17" s="563">
        <v>3.6999999999999998E-2</v>
      </c>
      <c r="L17" s="563">
        <v>1.0999999999999999E-2</v>
      </c>
      <c r="M17" s="429"/>
      <c r="N17" s="429"/>
      <c r="O17" s="429"/>
      <c r="P17" s="429"/>
      <c r="Q17" s="429"/>
      <c r="R17" s="429"/>
      <c r="S17" s="429"/>
      <c r="T17" s="429"/>
      <c r="U17" s="429"/>
      <c r="V17" s="429"/>
    </row>
    <row r="18" spans="1:22" s="86" customFormat="1" ht="11.25">
      <c r="A18" s="834"/>
      <c r="B18" s="648" t="s">
        <v>62</v>
      </c>
      <c r="C18" s="561">
        <v>4520</v>
      </c>
      <c r="D18" s="561">
        <v>1394</v>
      </c>
      <c r="E18" s="561">
        <v>2863</v>
      </c>
      <c r="F18" s="562">
        <v>208</v>
      </c>
      <c r="G18" s="562">
        <v>55</v>
      </c>
      <c r="H18" s="563">
        <v>1</v>
      </c>
      <c r="I18" s="563">
        <v>0.308</v>
      </c>
      <c r="J18" s="563">
        <v>0.63300000000000001</v>
      </c>
      <c r="K18" s="563">
        <v>4.5999999999999999E-2</v>
      </c>
      <c r="L18" s="563">
        <v>1.2E-2</v>
      </c>
      <c r="M18" s="429"/>
      <c r="N18" s="429"/>
      <c r="O18" s="429"/>
      <c r="P18" s="429"/>
      <c r="Q18" s="429"/>
      <c r="R18" s="429"/>
      <c r="S18" s="429"/>
      <c r="T18" s="429"/>
      <c r="U18" s="429"/>
      <c r="V18" s="429"/>
    </row>
    <row r="19" spans="1:22" s="86" customFormat="1" ht="11.25">
      <c r="A19" s="834"/>
      <c r="B19" s="648" t="s">
        <v>63</v>
      </c>
      <c r="C19" s="561">
        <v>8733</v>
      </c>
      <c r="D19" s="561">
        <v>2008</v>
      </c>
      <c r="E19" s="561">
        <v>5932</v>
      </c>
      <c r="F19" s="562">
        <v>607</v>
      </c>
      <c r="G19" s="562">
        <v>186</v>
      </c>
      <c r="H19" s="563">
        <v>1</v>
      </c>
      <c r="I19" s="563">
        <v>0.23</v>
      </c>
      <c r="J19" s="563">
        <v>0.67900000000000005</v>
      </c>
      <c r="K19" s="563">
        <v>7.0000000000000007E-2</v>
      </c>
      <c r="L19" s="563">
        <v>2.1000000000000001E-2</v>
      </c>
      <c r="M19" s="429"/>
      <c r="N19" s="429"/>
      <c r="O19" s="429"/>
      <c r="P19" s="429"/>
      <c r="Q19" s="429"/>
      <c r="R19" s="429"/>
      <c r="S19" s="429"/>
      <c r="T19" s="429"/>
      <c r="U19" s="429"/>
      <c r="V19" s="429"/>
    </row>
    <row r="20" spans="1:22" s="86" customFormat="1" ht="11.25">
      <c r="A20" s="834"/>
      <c r="B20" s="648" t="s">
        <v>64</v>
      </c>
      <c r="C20" s="561">
        <v>4391</v>
      </c>
      <c r="D20" s="562">
        <v>882</v>
      </c>
      <c r="E20" s="561">
        <v>3216</v>
      </c>
      <c r="F20" s="562">
        <v>230</v>
      </c>
      <c r="G20" s="562">
        <v>63</v>
      </c>
      <c r="H20" s="563">
        <v>1</v>
      </c>
      <c r="I20" s="563">
        <v>0.20100000000000001</v>
      </c>
      <c r="J20" s="563">
        <v>0.73199999999999998</v>
      </c>
      <c r="K20" s="563">
        <v>5.1999999999999998E-2</v>
      </c>
      <c r="L20" s="563">
        <v>1.4E-2</v>
      </c>
      <c r="M20" s="429"/>
      <c r="N20" s="429"/>
      <c r="O20" s="429"/>
      <c r="P20" s="429"/>
      <c r="Q20" s="429"/>
      <c r="R20" s="429"/>
      <c r="S20" s="429"/>
      <c r="T20" s="429"/>
      <c r="U20" s="429"/>
      <c r="V20" s="429"/>
    </row>
    <row r="21" spans="1:22" s="86" customFormat="1" ht="11.25">
      <c r="A21" s="834"/>
      <c r="B21" s="648" t="s">
        <v>65</v>
      </c>
      <c r="C21" s="561">
        <v>1846</v>
      </c>
      <c r="D21" s="562">
        <v>458</v>
      </c>
      <c r="E21" s="561">
        <v>1298</v>
      </c>
      <c r="F21" s="562">
        <v>69</v>
      </c>
      <c r="G21" s="562">
        <v>21</v>
      </c>
      <c r="H21" s="563">
        <v>1</v>
      </c>
      <c r="I21" s="563">
        <v>0.248</v>
      </c>
      <c r="J21" s="563">
        <v>0.70299999999999996</v>
      </c>
      <c r="K21" s="563">
        <v>3.6999999999999998E-2</v>
      </c>
      <c r="L21" s="563">
        <v>1.0999999999999999E-2</v>
      </c>
      <c r="M21" s="429"/>
      <c r="N21" s="429"/>
      <c r="O21" s="429"/>
      <c r="P21" s="429"/>
      <c r="Q21" s="429"/>
      <c r="R21" s="429"/>
      <c r="S21" s="429"/>
      <c r="T21" s="429"/>
      <c r="U21" s="429"/>
      <c r="V21" s="429"/>
    </row>
    <row r="22" spans="1:22" s="86" customFormat="1" ht="11.25">
      <c r="A22" s="834"/>
      <c r="B22" s="648" t="s">
        <v>66</v>
      </c>
      <c r="C22" s="562">
        <v>233</v>
      </c>
      <c r="D22" s="562">
        <v>59</v>
      </c>
      <c r="E22" s="562">
        <v>160</v>
      </c>
      <c r="F22" s="562">
        <v>12</v>
      </c>
      <c r="G22" s="562">
        <v>2</v>
      </c>
      <c r="H22" s="563">
        <v>1</v>
      </c>
      <c r="I22" s="563">
        <v>0.253</v>
      </c>
      <c r="J22" s="563">
        <v>0.68700000000000006</v>
      </c>
      <c r="K22" s="563">
        <v>5.1999999999999998E-2</v>
      </c>
      <c r="L22" s="563">
        <v>8.9999999999999993E-3</v>
      </c>
      <c r="M22" s="429"/>
      <c r="N22" s="429"/>
      <c r="O22" s="429"/>
      <c r="P22" s="429"/>
      <c r="Q22" s="429"/>
      <c r="R22" s="429"/>
      <c r="S22" s="429"/>
      <c r="T22" s="429"/>
      <c r="U22" s="429"/>
      <c r="V22" s="429"/>
    </row>
    <row r="23" spans="1:22" s="86" customFormat="1" ht="11.25">
      <c r="A23" s="833">
        <v>2009</v>
      </c>
      <c r="B23" s="647" t="s">
        <v>59</v>
      </c>
      <c r="C23" s="559">
        <v>849</v>
      </c>
      <c r="D23" s="559">
        <v>101</v>
      </c>
      <c r="E23" s="559">
        <v>655</v>
      </c>
      <c r="F23" s="559">
        <v>73</v>
      </c>
      <c r="G23" s="559">
        <v>20</v>
      </c>
      <c r="H23" s="560">
        <v>1</v>
      </c>
      <c r="I23" s="560">
        <v>0.11899999999999999</v>
      </c>
      <c r="J23" s="560">
        <v>0.77100000000000002</v>
      </c>
      <c r="K23" s="560">
        <v>8.5999999999999993E-2</v>
      </c>
      <c r="L23" s="560">
        <v>2.4E-2</v>
      </c>
      <c r="M23" s="429"/>
      <c r="N23" s="429"/>
      <c r="O23" s="429"/>
      <c r="P23" s="429"/>
      <c r="Q23" s="429"/>
      <c r="R23" s="429"/>
      <c r="S23" s="429"/>
      <c r="T23" s="429"/>
      <c r="U23" s="429"/>
      <c r="V23" s="429"/>
    </row>
    <row r="24" spans="1:22" s="86" customFormat="1" ht="11.25">
      <c r="A24" s="833"/>
      <c r="B24" s="647" t="s">
        <v>17</v>
      </c>
      <c r="C24" s="558">
        <v>19295</v>
      </c>
      <c r="D24" s="558">
        <v>3431</v>
      </c>
      <c r="E24" s="558">
        <v>13119</v>
      </c>
      <c r="F24" s="558">
        <v>1866</v>
      </c>
      <c r="G24" s="559">
        <v>879</v>
      </c>
      <c r="H24" s="560">
        <v>1</v>
      </c>
      <c r="I24" s="560">
        <v>0.17799999999999999</v>
      </c>
      <c r="J24" s="560">
        <v>0.68</v>
      </c>
      <c r="K24" s="560">
        <v>9.7000000000000003E-2</v>
      </c>
      <c r="L24" s="560">
        <v>4.5999999999999999E-2</v>
      </c>
      <c r="M24" s="429"/>
      <c r="N24" s="429"/>
      <c r="O24" s="429"/>
      <c r="P24" s="429"/>
      <c r="Q24" s="429"/>
      <c r="R24" s="429"/>
      <c r="S24" s="429"/>
      <c r="T24" s="429"/>
      <c r="U24" s="429"/>
      <c r="V24" s="429"/>
    </row>
    <row r="25" spans="1:22" s="86" customFormat="1" ht="11.25">
      <c r="A25" s="833"/>
      <c r="B25" s="647" t="s">
        <v>60</v>
      </c>
      <c r="C25" s="558">
        <v>9657</v>
      </c>
      <c r="D25" s="558">
        <v>1409</v>
      </c>
      <c r="E25" s="558">
        <v>6874</v>
      </c>
      <c r="F25" s="559">
        <v>908</v>
      </c>
      <c r="G25" s="559">
        <v>466</v>
      </c>
      <c r="H25" s="560">
        <v>1</v>
      </c>
      <c r="I25" s="560">
        <v>0.14599999999999999</v>
      </c>
      <c r="J25" s="560">
        <v>0.71199999999999997</v>
      </c>
      <c r="K25" s="560">
        <v>9.4E-2</v>
      </c>
      <c r="L25" s="560">
        <v>4.8000000000000001E-2</v>
      </c>
      <c r="M25" s="429"/>
      <c r="N25" s="429"/>
      <c r="O25" s="429"/>
      <c r="P25" s="429"/>
      <c r="Q25" s="429"/>
      <c r="R25" s="429"/>
      <c r="S25" s="429"/>
      <c r="T25" s="429"/>
      <c r="U25" s="429"/>
      <c r="V25" s="429"/>
    </row>
    <row r="26" spans="1:22" s="86" customFormat="1" ht="11.25">
      <c r="A26" s="833"/>
      <c r="B26" s="647" t="s">
        <v>61</v>
      </c>
      <c r="C26" s="558">
        <v>1178</v>
      </c>
      <c r="D26" s="559">
        <v>163</v>
      </c>
      <c r="E26" s="559">
        <v>882</v>
      </c>
      <c r="F26" s="559">
        <v>95</v>
      </c>
      <c r="G26" s="559">
        <v>38</v>
      </c>
      <c r="H26" s="560">
        <v>1</v>
      </c>
      <c r="I26" s="560">
        <v>0.13800000000000001</v>
      </c>
      <c r="J26" s="560">
        <v>0.749</v>
      </c>
      <c r="K26" s="560">
        <v>8.1000000000000003E-2</v>
      </c>
      <c r="L26" s="560">
        <v>3.2000000000000001E-2</v>
      </c>
      <c r="M26" s="429"/>
      <c r="N26" s="429"/>
      <c r="O26" s="429"/>
      <c r="P26" s="429"/>
      <c r="Q26" s="429"/>
      <c r="R26" s="429"/>
      <c r="S26" s="429"/>
      <c r="T26" s="429"/>
      <c r="U26" s="429"/>
      <c r="V26" s="429"/>
    </row>
    <row r="27" spans="1:22" s="86" customFormat="1" ht="11.25">
      <c r="A27" s="833"/>
      <c r="B27" s="647" t="s">
        <v>62</v>
      </c>
      <c r="C27" s="558">
        <v>3469</v>
      </c>
      <c r="D27" s="559">
        <v>622</v>
      </c>
      <c r="E27" s="558">
        <v>2525</v>
      </c>
      <c r="F27" s="559">
        <v>233</v>
      </c>
      <c r="G27" s="559">
        <v>89</v>
      </c>
      <c r="H27" s="560">
        <v>1</v>
      </c>
      <c r="I27" s="560">
        <v>0.17899999999999999</v>
      </c>
      <c r="J27" s="560">
        <v>0.72799999999999998</v>
      </c>
      <c r="K27" s="560">
        <v>6.7000000000000004E-2</v>
      </c>
      <c r="L27" s="560">
        <v>2.5999999999999999E-2</v>
      </c>
      <c r="M27" s="429"/>
      <c r="N27" s="429"/>
      <c r="O27" s="429"/>
      <c r="P27" s="429"/>
      <c r="Q27" s="429"/>
      <c r="R27" s="429"/>
      <c r="S27" s="429"/>
      <c r="T27" s="429"/>
      <c r="U27" s="429"/>
      <c r="V27" s="429"/>
    </row>
    <row r="28" spans="1:22" s="86" customFormat="1" ht="11.25">
      <c r="A28" s="833"/>
      <c r="B28" s="647" t="s">
        <v>63</v>
      </c>
      <c r="C28" s="558">
        <v>4231</v>
      </c>
      <c r="D28" s="559">
        <v>426</v>
      </c>
      <c r="E28" s="558">
        <v>3311</v>
      </c>
      <c r="F28" s="559">
        <v>368</v>
      </c>
      <c r="G28" s="559">
        <v>126</v>
      </c>
      <c r="H28" s="560">
        <v>1</v>
      </c>
      <c r="I28" s="560">
        <v>0.10100000000000001</v>
      </c>
      <c r="J28" s="560">
        <v>0.78300000000000003</v>
      </c>
      <c r="K28" s="560">
        <v>8.6999999999999994E-2</v>
      </c>
      <c r="L28" s="560">
        <v>0.03</v>
      </c>
      <c r="M28" s="429"/>
      <c r="N28" s="429"/>
      <c r="O28" s="429"/>
      <c r="P28" s="429"/>
      <c r="Q28" s="429"/>
      <c r="R28" s="429"/>
      <c r="S28" s="429"/>
      <c r="T28" s="429"/>
      <c r="U28" s="429"/>
      <c r="V28" s="429"/>
    </row>
    <row r="29" spans="1:22" s="86" customFormat="1" ht="11.25">
      <c r="A29" s="833"/>
      <c r="B29" s="647" t="s">
        <v>64</v>
      </c>
      <c r="C29" s="558">
        <v>2378</v>
      </c>
      <c r="D29" s="559">
        <v>280</v>
      </c>
      <c r="E29" s="558">
        <v>1866</v>
      </c>
      <c r="F29" s="559">
        <v>166</v>
      </c>
      <c r="G29" s="559">
        <v>66</v>
      </c>
      <c r="H29" s="560">
        <v>1</v>
      </c>
      <c r="I29" s="560">
        <v>0.11799999999999999</v>
      </c>
      <c r="J29" s="560">
        <v>0.78500000000000003</v>
      </c>
      <c r="K29" s="560">
        <v>7.0000000000000007E-2</v>
      </c>
      <c r="L29" s="560">
        <v>2.8000000000000001E-2</v>
      </c>
      <c r="M29" s="429"/>
      <c r="N29" s="429"/>
      <c r="O29" s="429"/>
      <c r="P29" s="429"/>
      <c r="Q29" s="429"/>
      <c r="R29" s="429"/>
      <c r="S29" s="429"/>
      <c r="T29" s="429"/>
      <c r="U29" s="429"/>
      <c r="V29" s="429"/>
    </row>
    <row r="30" spans="1:22" s="86" customFormat="1" ht="11.25">
      <c r="A30" s="833"/>
      <c r="B30" s="647" t="s">
        <v>65</v>
      </c>
      <c r="C30" s="558">
        <v>1294</v>
      </c>
      <c r="D30" s="559">
        <v>227</v>
      </c>
      <c r="E30" s="559">
        <v>923</v>
      </c>
      <c r="F30" s="559">
        <v>108</v>
      </c>
      <c r="G30" s="559">
        <v>36</v>
      </c>
      <c r="H30" s="560">
        <v>1</v>
      </c>
      <c r="I30" s="560">
        <v>0.17499999999999999</v>
      </c>
      <c r="J30" s="560">
        <v>0.71299999999999997</v>
      </c>
      <c r="K30" s="560">
        <v>8.3000000000000004E-2</v>
      </c>
      <c r="L30" s="560">
        <v>2.8000000000000001E-2</v>
      </c>
      <c r="M30" s="429"/>
      <c r="N30" s="429"/>
      <c r="O30" s="429"/>
      <c r="P30" s="429"/>
      <c r="Q30" s="429"/>
      <c r="R30" s="429"/>
      <c r="S30" s="429"/>
      <c r="T30" s="429"/>
      <c r="U30" s="429"/>
      <c r="V30" s="429"/>
    </row>
    <row r="31" spans="1:22" s="86" customFormat="1" ht="11.25">
      <c r="A31" s="833"/>
      <c r="B31" s="647" t="s">
        <v>66</v>
      </c>
      <c r="C31" s="559">
        <v>130</v>
      </c>
      <c r="D31" s="559">
        <v>26</v>
      </c>
      <c r="E31" s="559">
        <v>90</v>
      </c>
      <c r="F31" s="559">
        <v>12</v>
      </c>
      <c r="G31" s="559">
        <v>2</v>
      </c>
      <c r="H31" s="560">
        <v>1</v>
      </c>
      <c r="I31" s="560">
        <v>0.2</v>
      </c>
      <c r="J31" s="560">
        <v>0.69199999999999995</v>
      </c>
      <c r="K31" s="560">
        <v>9.1999999999999998E-2</v>
      </c>
      <c r="L31" s="560">
        <v>1.4999999999999999E-2</v>
      </c>
      <c r="M31" s="429"/>
      <c r="N31" s="429"/>
      <c r="O31" s="429"/>
      <c r="P31" s="429"/>
      <c r="Q31" s="429"/>
      <c r="R31" s="429"/>
      <c r="S31" s="429"/>
      <c r="T31" s="429"/>
      <c r="U31" s="429"/>
      <c r="V31" s="429"/>
    </row>
  </sheetData>
  <mergeCells count="5">
    <mergeCell ref="C3:G3"/>
    <mergeCell ref="H3:L3"/>
    <mergeCell ref="A5:A13"/>
    <mergeCell ref="A14:A22"/>
    <mergeCell ref="A23:A31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45" orientation="portrait" useFirstPageNumber="1" r:id="rId1"/>
  <headerFooter alignWithMargins="0">
    <oddFooter>&amp;C&amp;"Arial,Negrito"-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Z31"/>
  <sheetViews>
    <sheetView showGridLines="0" workbookViewId="0">
      <selection activeCell="A2" sqref="A2"/>
    </sheetView>
  </sheetViews>
  <sheetFormatPr defaultColWidth="9.140625" defaultRowHeight="9"/>
  <cols>
    <col min="1" max="1" width="15.7109375" style="81" customWidth="1"/>
    <col min="2" max="2" width="12.7109375" style="81" customWidth="1"/>
    <col min="3" max="43" width="15.7109375" style="81" customWidth="1"/>
    <col min="44" max="16384" width="9.140625" style="81"/>
  </cols>
  <sheetData>
    <row r="1" spans="1:26" s="493" customFormat="1" ht="15.75">
      <c r="A1" s="490" t="s">
        <v>906</v>
      </c>
      <c r="B1" s="490"/>
      <c r="C1" s="490"/>
      <c r="D1" s="490"/>
      <c r="E1" s="490"/>
      <c r="F1" s="490"/>
      <c r="G1" s="491"/>
      <c r="H1" s="491"/>
      <c r="I1" s="492"/>
    </row>
    <row r="2" spans="1:26" s="85" customFormat="1" ht="12.75"/>
    <row r="3" spans="1:26" s="85" customFormat="1" ht="12.75">
      <c r="A3" s="300"/>
      <c r="B3" s="556"/>
      <c r="C3" s="835" t="s">
        <v>653</v>
      </c>
      <c r="D3" s="835"/>
      <c r="E3" s="835"/>
      <c r="F3" s="835"/>
      <c r="G3" s="835"/>
      <c r="H3" s="835"/>
      <c r="I3" s="835"/>
      <c r="J3" s="836" t="s">
        <v>654</v>
      </c>
      <c r="K3" s="836"/>
      <c r="L3" s="836"/>
      <c r="M3" s="836"/>
      <c r="N3" s="836"/>
      <c r="O3" s="836"/>
      <c r="P3" s="836"/>
      <c r="Q3" s="835" t="s">
        <v>655</v>
      </c>
      <c r="R3" s="835"/>
      <c r="S3" s="835"/>
      <c r="T3" s="835"/>
      <c r="U3" s="835"/>
      <c r="V3" s="836" t="s">
        <v>656</v>
      </c>
      <c r="W3" s="838"/>
      <c r="X3" s="838"/>
      <c r="Y3" s="838"/>
      <c r="Z3" s="838"/>
    </row>
    <row r="4" spans="1:26" s="85" customFormat="1" ht="22.5">
      <c r="A4" s="564"/>
      <c r="B4" s="564"/>
      <c r="C4" s="649" t="s">
        <v>7</v>
      </c>
      <c r="D4" s="649" t="s">
        <v>644</v>
      </c>
      <c r="E4" s="649" t="s">
        <v>645</v>
      </c>
      <c r="F4" s="649" t="s">
        <v>646</v>
      </c>
      <c r="G4" s="649" t="s">
        <v>647</v>
      </c>
      <c r="H4" s="649" t="s">
        <v>648</v>
      </c>
      <c r="I4" s="649" t="s">
        <v>649</v>
      </c>
      <c r="J4" s="650" t="s">
        <v>7</v>
      </c>
      <c r="K4" s="650" t="s">
        <v>644</v>
      </c>
      <c r="L4" s="650" t="s">
        <v>645</v>
      </c>
      <c r="M4" s="650" t="s">
        <v>646</v>
      </c>
      <c r="N4" s="650" t="s">
        <v>647</v>
      </c>
      <c r="O4" s="650" t="s">
        <v>648</v>
      </c>
      <c r="P4" s="650" t="s">
        <v>649</v>
      </c>
      <c r="Q4" s="649" t="s">
        <v>7</v>
      </c>
      <c r="R4" s="649" t="s">
        <v>626</v>
      </c>
      <c r="S4" s="649" t="s">
        <v>627</v>
      </c>
      <c r="T4" s="649" t="s">
        <v>628</v>
      </c>
      <c r="U4" s="649" t="s">
        <v>629</v>
      </c>
      <c r="V4" s="650" t="s">
        <v>631</v>
      </c>
      <c r="W4" s="642" t="s">
        <v>626</v>
      </c>
      <c r="X4" s="642" t="s">
        <v>627</v>
      </c>
      <c r="Y4" s="642" t="s">
        <v>628</v>
      </c>
      <c r="Z4" s="642" t="s">
        <v>629</v>
      </c>
    </row>
    <row r="5" spans="1:26" s="85" customFormat="1" ht="12.75">
      <c r="A5" s="833">
        <v>1989</v>
      </c>
      <c r="B5" s="647" t="s">
        <v>59</v>
      </c>
      <c r="C5" s="558">
        <v>1361</v>
      </c>
      <c r="D5" s="559">
        <v>553</v>
      </c>
      <c r="E5" s="559">
        <v>167</v>
      </c>
      <c r="F5" s="559">
        <v>147</v>
      </c>
      <c r="G5" s="559">
        <v>160</v>
      </c>
      <c r="H5" s="559">
        <v>161</v>
      </c>
      <c r="I5" s="559">
        <v>173</v>
      </c>
      <c r="J5" s="560">
        <v>1</v>
      </c>
      <c r="K5" s="560">
        <v>0.40600000000000003</v>
      </c>
      <c r="L5" s="560">
        <v>0.123</v>
      </c>
      <c r="M5" s="560">
        <v>0.108</v>
      </c>
      <c r="N5" s="560">
        <v>0.11799999999999999</v>
      </c>
      <c r="O5" s="560">
        <v>0.11799999999999999</v>
      </c>
      <c r="P5" s="560">
        <v>0.127</v>
      </c>
      <c r="Q5" s="558">
        <v>1361</v>
      </c>
      <c r="R5" s="559">
        <v>629</v>
      </c>
      <c r="S5" s="559">
        <v>635</v>
      </c>
      <c r="T5" s="559">
        <v>89</v>
      </c>
      <c r="U5" s="559">
        <v>8</v>
      </c>
      <c r="V5" s="560">
        <v>1</v>
      </c>
      <c r="W5" s="391">
        <v>0.46200000000000002</v>
      </c>
      <c r="X5" s="391">
        <v>0.46700000000000003</v>
      </c>
      <c r="Y5" s="391">
        <v>6.5000000000000002E-2</v>
      </c>
      <c r="Z5" s="391">
        <v>6.0000000000000001E-3</v>
      </c>
    </row>
    <row r="6" spans="1:26" s="85" customFormat="1" ht="12.75">
      <c r="A6" s="833"/>
      <c r="B6" s="647" t="s">
        <v>17</v>
      </c>
      <c r="C6" s="558">
        <v>19690</v>
      </c>
      <c r="D6" s="558">
        <v>8714</v>
      </c>
      <c r="E6" s="558">
        <v>2286</v>
      </c>
      <c r="F6" s="558">
        <v>1978</v>
      </c>
      <c r="G6" s="558">
        <v>2195</v>
      </c>
      <c r="H6" s="558">
        <v>2299</v>
      </c>
      <c r="I6" s="558">
        <v>2218</v>
      </c>
      <c r="J6" s="560">
        <v>1</v>
      </c>
      <c r="K6" s="560">
        <v>0.443</v>
      </c>
      <c r="L6" s="560">
        <v>0.11600000000000001</v>
      </c>
      <c r="M6" s="560">
        <v>0.1</v>
      </c>
      <c r="N6" s="560">
        <v>0.111</v>
      </c>
      <c r="O6" s="560">
        <v>0.11700000000000001</v>
      </c>
      <c r="P6" s="560">
        <v>0.113</v>
      </c>
      <c r="Q6" s="558">
        <v>19690</v>
      </c>
      <c r="R6" s="558">
        <v>9732</v>
      </c>
      <c r="S6" s="558">
        <v>8161</v>
      </c>
      <c r="T6" s="558">
        <v>1681</v>
      </c>
      <c r="U6" s="559">
        <v>116</v>
      </c>
      <c r="V6" s="560">
        <v>1</v>
      </c>
      <c r="W6" s="391">
        <v>0.49399999999999999</v>
      </c>
      <c r="X6" s="391">
        <v>0.41399999999999998</v>
      </c>
      <c r="Y6" s="391">
        <v>8.5000000000000006E-2</v>
      </c>
      <c r="Z6" s="391">
        <v>6.0000000000000001E-3</v>
      </c>
    </row>
    <row r="7" spans="1:26" s="86" customFormat="1" ht="11.25">
      <c r="A7" s="833"/>
      <c r="B7" s="647" t="s">
        <v>60</v>
      </c>
      <c r="C7" s="558">
        <v>9067</v>
      </c>
      <c r="D7" s="558">
        <v>3231</v>
      </c>
      <c r="E7" s="558">
        <v>1085</v>
      </c>
      <c r="F7" s="558">
        <v>1229</v>
      </c>
      <c r="G7" s="558">
        <v>1223</v>
      </c>
      <c r="H7" s="558">
        <v>1088</v>
      </c>
      <c r="I7" s="558">
        <v>1211</v>
      </c>
      <c r="J7" s="560">
        <v>1</v>
      </c>
      <c r="K7" s="560">
        <v>0.35599999999999998</v>
      </c>
      <c r="L7" s="560">
        <v>0.12</v>
      </c>
      <c r="M7" s="560">
        <v>0.13600000000000001</v>
      </c>
      <c r="N7" s="560">
        <v>0.13500000000000001</v>
      </c>
      <c r="O7" s="560">
        <v>0.12</v>
      </c>
      <c r="P7" s="560">
        <v>0.13400000000000001</v>
      </c>
      <c r="Q7" s="558">
        <v>9067</v>
      </c>
      <c r="R7" s="558">
        <v>4870</v>
      </c>
      <c r="S7" s="558">
        <v>3434</v>
      </c>
      <c r="T7" s="559">
        <v>684</v>
      </c>
      <c r="U7" s="559">
        <v>79</v>
      </c>
      <c r="V7" s="560">
        <v>1</v>
      </c>
      <c r="W7" s="391">
        <v>0.53700000000000003</v>
      </c>
      <c r="X7" s="391">
        <v>0.379</v>
      </c>
      <c r="Y7" s="391">
        <v>7.4999999999999997E-2</v>
      </c>
      <c r="Z7" s="391">
        <v>8.9999999999999993E-3</v>
      </c>
    </row>
    <row r="8" spans="1:26" s="86" customFormat="1" ht="11.25">
      <c r="A8" s="833"/>
      <c r="B8" s="647" t="s">
        <v>61</v>
      </c>
      <c r="C8" s="558">
        <v>1692</v>
      </c>
      <c r="D8" s="559">
        <v>522</v>
      </c>
      <c r="E8" s="559">
        <v>173</v>
      </c>
      <c r="F8" s="559">
        <v>184</v>
      </c>
      <c r="G8" s="559">
        <v>197</v>
      </c>
      <c r="H8" s="559">
        <v>282</v>
      </c>
      <c r="I8" s="559">
        <v>334</v>
      </c>
      <c r="J8" s="560">
        <v>1</v>
      </c>
      <c r="K8" s="560">
        <v>0.309</v>
      </c>
      <c r="L8" s="560">
        <v>0.10199999999999999</v>
      </c>
      <c r="M8" s="560">
        <v>0.109</v>
      </c>
      <c r="N8" s="560">
        <v>0.11600000000000001</v>
      </c>
      <c r="O8" s="560">
        <v>0.16700000000000001</v>
      </c>
      <c r="P8" s="560">
        <v>0.19700000000000001</v>
      </c>
      <c r="Q8" s="558">
        <v>1692</v>
      </c>
      <c r="R8" s="559">
        <v>826</v>
      </c>
      <c r="S8" s="559">
        <v>847</v>
      </c>
      <c r="T8" s="559">
        <v>18</v>
      </c>
      <c r="U8" s="559">
        <v>1</v>
      </c>
      <c r="V8" s="560">
        <v>1</v>
      </c>
      <c r="W8" s="391">
        <v>0.48799999999999999</v>
      </c>
      <c r="X8" s="391">
        <v>0.501</v>
      </c>
      <c r="Y8" s="391">
        <v>1.0999999999999999E-2</v>
      </c>
      <c r="Z8" s="391">
        <v>1E-3</v>
      </c>
    </row>
    <row r="9" spans="1:26" s="86" customFormat="1" ht="11.25">
      <c r="A9" s="833"/>
      <c r="B9" s="647" t="s">
        <v>62</v>
      </c>
      <c r="C9" s="558">
        <v>3062</v>
      </c>
      <c r="D9" s="558">
        <v>1199</v>
      </c>
      <c r="E9" s="559">
        <v>335</v>
      </c>
      <c r="F9" s="559">
        <v>340</v>
      </c>
      <c r="G9" s="559">
        <v>419</v>
      </c>
      <c r="H9" s="559">
        <v>351</v>
      </c>
      <c r="I9" s="559">
        <v>418</v>
      </c>
      <c r="J9" s="560">
        <v>1</v>
      </c>
      <c r="K9" s="560">
        <v>0.39200000000000002</v>
      </c>
      <c r="L9" s="560">
        <v>0.109</v>
      </c>
      <c r="M9" s="560">
        <v>0.111</v>
      </c>
      <c r="N9" s="560">
        <v>0.13700000000000001</v>
      </c>
      <c r="O9" s="560">
        <v>0.115</v>
      </c>
      <c r="P9" s="560">
        <v>0.13700000000000001</v>
      </c>
      <c r="Q9" s="558">
        <v>3062</v>
      </c>
      <c r="R9" s="558">
        <v>1572</v>
      </c>
      <c r="S9" s="558">
        <v>1322</v>
      </c>
      <c r="T9" s="559">
        <v>154</v>
      </c>
      <c r="U9" s="559">
        <v>14</v>
      </c>
      <c r="V9" s="560">
        <v>1</v>
      </c>
      <c r="W9" s="391">
        <v>0.51300000000000001</v>
      </c>
      <c r="X9" s="391">
        <v>0.432</v>
      </c>
      <c r="Y9" s="391">
        <v>0.05</v>
      </c>
      <c r="Z9" s="391">
        <v>5.0000000000000001E-3</v>
      </c>
    </row>
    <row r="10" spans="1:26" s="86" customFormat="1" ht="11.25">
      <c r="A10" s="833"/>
      <c r="B10" s="647" t="s">
        <v>63</v>
      </c>
      <c r="C10" s="558">
        <v>5425</v>
      </c>
      <c r="D10" s="558">
        <v>1726</v>
      </c>
      <c r="E10" s="559">
        <v>595</v>
      </c>
      <c r="F10" s="559">
        <v>689</v>
      </c>
      <c r="G10" s="559">
        <v>686</v>
      </c>
      <c r="H10" s="559">
        <v>751</v>
      </c>
      <c r="I10" s="559">
        <v>978</v>
      </c>
      <c r="J10" s="560">
        <v>1</v>
      </c>
      <c r="K10" s="560">
        <v>0.318</v>
      </c>
      <c r="L10" s="560">
        <v>0.11</v>
      </c>
      <c r="M10" s="560">
        <v>0.127</v>
      </c>
      <c r="N10" s="560">
        <v>0.126</v>
      </c>
      <c r="O10" s="560">
        <v>0.13800000000000001</v>
      </c>
      <c r="P10" s="560">
        <v>0.18</v>
      </c>
      <c r="Q10" s="558">
        <v>5425</v>
      </c>
      <c r="R10" s="558">
        <v>2877</v>
      </c>
      <c r="S10" s="558">
        <v>2113</v>
      </c>
      <c r="T10" s="559">
        <v>416</v>
      </c>
      <c r="U10" s="559">
        <v>19</v>
      </c>
      <c r="V10" s="560">
        <v>1</v>
      </c>
      <c r="W10" s="391">
        <v>0.53</v>
      </c>
      <c r="X10" s="391">
        <v>0.38900000000000001</v>
      </c>
      <c r="Y10" s="391">
        <v>7.6999999999999999E-2</v>
      </c>
      <c r="Z10" s="391">
        <v>4.0000000000000001E-3</v>
      </c>
    </row>
    <row r="11" spans="1:26" s="86" customFormat="1" ht="11.25">
      <c r="A11" s="833"/>
      <c r="B11" s="647" t="s">
        <v>64</v>
      </c>
      <c r="C11" s="558">
        <v>3124</v>
      </c>
      <c r="D11" s="558">
        <v>1134</v>
      </c>
      <c r="E11" s="559">
        <v>378</v>
      </c>
      <c r="F11" s="559">
        <v>397</v>
      </c>
      <c r="G11" s="559">
        <v>314</v>
      </c>
      <c r="H11" s="559">
        <v>385</v>
      </c>
      <c r="I11" s="559">
        <v>516</v>
      </c>
      <c r="J11" s="560">
        <v>1</v>
      </c>
      <c r="K11" s="560">
        <v>0.36299999999999999</v>
      </c>
      <c r="L11" s="560">
        <v>0.121</v>
      </c>
      <c r="M11" s="560">
        <v>0.127</v>
      </c>
      <c r="N11" s="560">
        <v>0.10100000000000001</v>
      </c>
      <c r="O11" s="560">
        <v>0.123</v>
      </c>
      <c r="P11" s="560">
        <v>0.16500000000000001</v>
      </c>
      <c r="Q11" s="558">
        <v>3124</v>
      </c>
      <c r="R11" s="558">
        <v>1697</v>
      </c>
      <c r="S11" s="558">
        <v>1089</v>
      </c>
      <c r="T11" s="559">
        <v>323</v>
      </c>
      <c r="U11" s="559">
        <v>15</v>
      </c>
      <c r="V11" s="560">
        <v>1</v>
      </c>
      <c r="W11" s="391">
        <v>0.54300000000000004</v>
      </c>
      <c r="X11" s="391">
        <v>0.34899999999999998</v>
      </c>
      <c r="Y11" s="391">
        <v>0.10299999999999999</v>
      </c>
      <c r="Z11" s="391">
        <v>5.0000000000000001E-3</v>
      </c>
    </row>
    <row r="12" spans="1:26" s="86" customFormat="1" ht="11.25">
      <c r="A12" s="833"/>
      <c r="B12" s="647" t="s">
        <v>65</v>
      </c>
      <c r="C12" s="558">
        <v>1375</v>
      </c>
      <c r="D12" s="559">
        <v>445</v>
      </c>
      <c r="E12" s="559">
        <v>142</v>
      </c>
      <c r="F12" s="559">
        <v>162</v>
      </c>
      <c r="G12" s="559">
        <v>179</v>
      </c>
      <c r="H12" s="559">
        <v>186</v>
      </c>
      <c r="I12" s="559">
        <v>261</v>
      </c>
      <c r="J12" s="560">
        <v>1</v>
      </c>
      <c r="K12" s="560">
        <v>0.32400000000000001</v>
      </c>
      <c r="L12" s="560">
        <v>0.10299999999999999</v>
      </c>
      <c r="M12" s="560">
        <v>0.11799999999999999</v>
      </c>
      <c r="N12" s="560">
        <v>0.13</v>
      </c>
      <c r="O12" s="560">
        <v>0.13500000000000001</v>
      </c>
      <c r="P12" s="560">
        <v>0.19</v>
      </c>
      <c r="Q12" s="558">
        <v>1375</v>
      </c>
      <c r="R12" s="559">
        <v>695</v>
      </c>
      <c r="S12" s="559">
        <v>575</v>
      </c>
      <c r="T12" s="559">
        <v>105</v>
      </c>
      <c r="U12" s="559"/>
      <c r="V12" s="560">
        <v>1</v>
      </c>
      <c r="W12" s="391">
        <v>0.505</v>
      </c>
      <c r="X12" s="391">
        <v>0.41799999999999998</v>
      </c>
      <c r="Y12" s="391">
        <v>7.5999999999999998E-2</v>
      </c>
      <c r="Z12" s="391"/>
    </row>
    <row r="13" spans="1:26" s="86" customFormat="1" ht="11.25">
      <c r="A13" s="833"/>
      <c r="B13" s="647" t="s">
        <v>66</v>
      </c>
      <c r="C13" s="559">
        <v>129</v>
      </c>
      <c r="D13" s="559">
        <v>34</v>
      </c>
      <c r="E13" s="559">
        <v>11</v>
      </c>
      <c r="F13" s="559">
        <v>15</v>
      </c>
      <c r="G13" s="559">
        <v>15</v>
      </c>
      <c r="H13" s="559">
        <v>21</v>
      </c>
      <c r="I13" s="559">
        <v>33</v>
      </c>
      <c r="J13" s="560">
        <v>1</v>
      </c>
      <c r="K13" s="560">
        <v>0.26400000000000001</v>
      </c>
      <c r="L13" s="560">
        <v>8.5000000000000006E-2</v>
      </c>
      <c r="M13" s="560">
        <v>0.11600000000000001</v>
      </c>
      <c r="N13" s="560">
        <v>0.11600000000000001</v>
      </c>
      <c r="O13" s="560">
        <v>0.16300000000000001</v>
      </c>
      <c r="P13" s="560">
        <v>0.25600000000000001</v>
      </c>
      <c r="Q13" s="559">
        <v>129</v>
      </c>
      <c r="R13" s="559">
        <v>63</v>
      </c>
      <c r="S13" s="559">
        <v>66</v>
      </c>
      <c r="T13" s="559"/>
      <c r="U13" s="559"/>
      <c r="V13" s="560">
        <v>1</v>
      </c>
      <c r="W13" s="391">
        <v>0.48799999999999999</v>
      </c>
      <c r="X13" s="391">
        <v>0.51200000000000001</v>
      </c>
      <c r="Y13" s="391"/>
      <c r="Z13" s="391"/>
    </row>
    <row r="14" spans="1:26" s="86" customFormat="1" ht="11.25">
      <c r="A14" s="834">
        <v>1999</v>
      </c>
      <c r="B14" s="648" t="s">
        <v>59</v>
      </c>
      <c r="C14" s="562">
        <v>914</v>
      </c>
      <c r="D14" s="562">
        <v>315</v>
      </c>
      <c r="E14" s="562">
        <v>102</v>
      </c>
      <c r="F14" s="562">
        <v>146</v>
      </c>
      <c r="G14" s="562">
        <v>118</v>
      </c>
      <c r="H14" s="562">
        <v>108</v>
      </c>
      <c r="I14" s="562">
        <v>125</v>
      </c>
      <c r="J14" s="563">
        <v>1</v>
      </c>
      <c r="K14" s="563">
        <v>0.34499999999999997</v>
      </c>
      <c r="L14" s="563">
        <v>0.112</v>
      </c>
      <c r="M14" s="563">
        <v>0.16</v>
      </c>
      <c r="N14" s="563">
        <v>0.129</v>
      </c>
      <c r="O14" s="563">
        <v>0.11799999999999999</v>
      </c>
      <c r="P14" s="563">
        <v>0.13700000000000001</v>
      </c>
      <c r="Q14" s="562">
        <v>914</v>
      </c>
      <c r="R14" s="562">
        <v>570</v>
      </c>
      <c r="S14" s="562">
        <v>278</v>
      </c>
      <c r="T14" s="562">
        <v>55</v>
      </c>
      <c r="U14" s="562">
        <v>11</v>
      </c>
      <c r="V14" s="563">
        <v>1</v>
      </c>
      <c r="W14" s="392">
        <v>0.624</v>
      </c>
      <c r="X14" s="392">
        <v>0.30399999999999999</v>
      </c>
      <c r="Y14" s="392">
        <v>0.06</v>
      </c>
      <c r="Z14" s="392">
        <v>1.2E-2</v>
      </c>
    </row>
    <row r="15" spans="1:26" s="86" customFormat="1" ht="11.25">
      <c r="A15" s="834"/>
      <c r="B15" s="648" t="s">
        <v>17</v>
      </c>
      <c r="C15" s="561">
        <v>13713</v>
      </c>
      <c r="D15" s="561">
        <v>5234</v>
      </c>
      <c r="E15" s="561">
        <v>1678</v>
      </c>
      <c r="F15" s="561">
        <v>1836</v>
      </c>
      <c r="G15" s="561">
        <v>1592</v>
      </c>
      <c r="H15" s="561">
        <v>1537</v>
      </c>
      <c r="I15" s="561">
        <v>1836</v>
      </c>
      <c r="J15" s="563">
        <v>1</v>
      </c>
      <c r="K15" s="563">
        <v>0.38200000000000001</v>
      </c>
      <c r="L15" s="563">
        <v>0.122</v>
      </c>
      <c r="M15" s="563">
        <v>0.13400000000000001</v>
      </c>
      <c r="N15" s="563">
        <v>0.11600000000000001</v>
      </c>
      <c r="O15" s="563">
        <v>0.112</v>
      </c>
      <c r="P15" s="563">
        <v>0.13400000000000001</v>
      </c>
      <c r="Q15" s="561">
        <v>13713</v>
      </c>
      <c r="R15" s="561">
        <v>8220</v>
      </c>
      <c r="S15" s="561">
        <v>3879</v>
      </c>
      <c r="T15" s="561">
        <v>1118</v>
      </c>
      <c r="U15" s="562">
        <v>496</v>
      </c>
      <c r="V15" s="563">
        <v>1</v>
      </c>
      <c r="W15" s="392">
        <v>0.59899999999999998</v>
      </c>
      <c r="X15" s="392">
        <v>0.28299999999999997</v>
      </c>
      <c r="Y15" s="392">
        <v>8.2000000000000003E-2</v>
      </c>
      <c r="Z15" s="392">
        <v>3.5999999999999997E-2</v>
      </c>
    </row>
    <row r="16" spans="1:26" s="86" customFormat="1" ht="11.25">
      <c r="A16" s="834"/>
      <c r="B16" s="648" t="s">
        <v>60</v>
      </c>
      <c r="C16" s="561">
        <v>7502</v>
      </c>
      <c r="D16" s="561">
        <v>2437</v>
      </c>
      <c r="E16" s="562">
        <v>854</v>
      </c>
      <c r="F16" s="561">
        <v>1083</v>
      </c>
      <c r="G16" s="561">
        <v>1146</v>
      </c>
      <c r="H16" s="562">
        <v>946</v>
      </c>
      <c r="I16" s="561">
        <v>1036</v>
      </c>
      <c r="J16" s="563">
        <v>1</v>
      </c>
      <c r="K16" s="563">
        <v>0.32500000000000001</v>
      </c>
      <c r="L16" s="563">
        <v>0.114</v>
      </c>
      <c r="M16" s="563">
        <v>0.14399999999999999</v>
      </c>
      <c r="N16" s="563">
        <v>0.153</v>
      </c>
      <c r="O16" s="563">
        <v>0.126</v>
      </c>
      <c r="P16" s="563">
        <v>0.13800000000000001</v>
      </c>
      <c r="Q16" s="561">
        <v>7502</v>
      </c>
      <c r="R16" s="561">
        <v>4688</v>
      </c>
      <c r="S16" s="561">
        <v>1971</v>
      </c>
      <c r="T16" s="562">
        <v>599</v>
      </c>
      <c r="U16" s="562">
        <v>244</v>
      </c>
      <c r="V16" s="563">
        <v>1</v>
      </c>
      <c r="W16" s="392">
        <v>0.625</v>
      </c>
      <c r="X16" s="392">
        <v>0.26300000000000001</v>
      </c>
      <c r="Y16" s="392">
        <v>0.08</v>
      </c>
      <c r="Z16" s="392">
        <v>3.3000000000000002E-2</v>
      </c>
    </row>
    <row r="17" spans="1:26" s="86" customFormat="1" ht="11.25">
      <c r="A17" s="834"/>
      <c r="B17" s="648" t="s">
        <v>61</v>
      </c>
      <c r="C17" s="561">
        <v>1353</v>
      </c>
      <c r="D17" s="562">
        <v>408</v>
      </c>
      <c r="E17" s="562">
        <v>116</v>
      </c>
      <c r="F17" s="562">
        <v>187</v>
      </c>
      <c r="G17" s="562">
        <v>166</v>
      </c>
      <c r="H17" s="562">
        <v>188</v>
      </c>
      <c r="I17" s="562">
        <v>288</v>
      </c>
      <c r="J17" s="563">
        <v>1</v>
      </c>
      <c r="K17" s="563">
        <v>0.30199999999999999</v>
      </c>
      <c r="L17" s="563">
        <v>8.5999999999999993E-2</v>
      </c>
      <c r="M17" s="563">
        <v>0.13800000000000001</v>
      </c>
      <c r="N17" s="563">
        <v>0.123</v>
      </c>
      <c r="O17" s="563">
        <v>0.13900000000000001</v>
      </c>
      <c r="P17" s="563">
        <v>0.21299999999999999</v>
      </c>
      <c r="Q17" s="561">
        <v>1353</v>
      </c>
      <c r="R17" s="562">
        <v>822</v>
      </c>
      <c r="S17" s="562">
        <v>467</v>
      </c>
      <c r="T17" s="562">
        <v>45</v>
      </c>
      <c r="U17" s="562">
        <v>19</v>
      </c>
      <c r="V17" s="563">
        <v>1</v>
      </c>
      <c r="W17" s="392">
        <v>0.60799999999999998</v>
      </c>
      <c r="X17" s="392">
        <v>0.34499999999999997</v>
      </c>
      <c r="Y17" s="392">
        <v>3.3000000000000002E-2</v>
      </c>
      <c r="Z17" s="392">
        <v>1.4E-2</v>
      </c>
    </row>
    <row r="18" spans="1:26" s="86" customFormat="1" ht="11.25">
      <c r="A18" s="834"/>
      <c r="B18" s="648" t="s">
        <v>62</v>
      </c>
      <c r="C18" s="561">
        <v>2138</v>
      </c>
      <c r="D18" s="562">
        <v>743</v>
      </c>
      <c r="E18" s="562">
        <v>209</v>
      </c>
      <c r="F18" s="562">
        <v>304</v>
      </c>
      <c r="G18" s="562">
        <v>280</v>
      </c>
      <c r="H18" s="562">
        <v>285</v>
      </c>
      <c r="I18" s="562">
        <v>317</v>
      </c>
      <c r="J18" s="563">
        <v>1</v>
      </c>
      <c r="K18" s="563">
        <v>0.34799999999999998</v>
      </c>
      <c r="L18" s="563">
        <v>9.8000000000000004E-2</v>
      </c>
      <c r="M18" s="563">
        <v>0.14199999999999999</v>
      </c>
      <c r="N18" s="563">
        <v>0.13100000000000001</v>
      </c>
      <c r="O18" s="563">
        <v>0.13300000000000001</v>
      </c>
      <c r="P18" s="563">
        <v>0.14799999999999999</v>
      </c>
      <c r="Q18" s="561">
        <v>2138</v>
      </c>
      <c r="R18" s="561">
        <v>1352</v>
      </c>
      <c r="S18" s="562">
        <v>636</v>
      </c>
      <c r="T18" s="562">
        <v>116</v>
      </c>
      <c r="U18" s="562">
        <v>34</v>
      </c>
      <c r="V18" s="563">
        <v>1</v>
      </c>
      <c r="W18" s="392">
        <v>0.63200000000000001</v>
      </c>
      <c r="X18" s="392">
        <v>0.29699999999999999</v>
      </c>
      <c r="Y18" s="392">
        <v>5.3999999999999999E-2</v>
      </c>
      <c r="Z18" s="392">
        <v>1.6E-2</v>
      </c>
    </row>
    <row r="19" spans="1:26" s="86" customFormat="1" ht="11.25">
      <c r="A19" s="834"/>
      <c r="B19" s="648" t="s">
        <v>63</v>
      </c>
      <c r="C19" s="561">
        <v>4301</v>
      </c>
      <c r="D19" s="561">
        <v>1221</v>
      </c>
      <c r="E19" s="562">
        <v>403</v>
      </c>
      <c r="F19" s="562">
        <v>582</v>
      </c>
      <c r="G19" s="562">
        <v>619</v>
      </c>
      <c r="H19" s="562">
        <v>569</v>
      </c>
      <c r="I19" s="562">
        <v>907</v>
      </c>
      <c r="J19" s="563">
        <v>1</v>
      </c>
      <c r="K19" s="563">
        <v>0.28399999999999997</v>
      </c>
      <c r="L19" s="563">
        <v>9.4E-2</v>
      </c>
      <c r="M19" s="563">
        <v>0.13500000000000001</v>
      </c>
      <c r="N19" s="563">
        <v>0.14399999999999999</v>
      </c>
      <c r="O19" s="563">
        <v>0.13200000000000001</v>
      </c>
      <c r="P19" s="563">
        <v>0.21099999999999999</v>
      </c>
      <c r="Q19" s="561">
        <v>4301</v>
      </c>
      <c r="R19" s="561">
        <v>2811</v>
      </c>
      <c r="S19" s="561">
        <v>1027</v>
      </c>
      <c r="T19" s="562">
        <v>351</v>
      </c>
      <c r="U19" s="562">
        <v>112</v>
      </c>
      <c r="V19" s="563">
        <v>1</v>
      </c>
      <c r="W19" s="392">
        <v>0.65400000000000003</v>
      </c>
      <c r="X19" s="392">
        <v>0.23899999999999999</v>
      </c>
      <c r="Y19" s="392">
        <v>8.2000000000000003E-2</v>
      </c>
      <c r="Z19" s="392">
        <v>2.5999999999999999E-2</v>
      </c>
    </row>
    <row r="20" spans="1:26" s="86" customFormat="1" ht="11.25">
      <c r="A20" s="834"/>
      <c r="B20" s="648" t="s">
        <v>64</v>
      </c>
      <c r="C20" s="561">
        <v>2105</v>
      </c>
      <c r="D20" s="562">
        <v>661</v>
      </c>
      <c r="E20" s="562">
        <v>211</v>
      </c>
      <c r="F20" s="562">
        <v>295</v>
      </c>
      <c r="G20" s="562">
        <v>371</v>
      </c>
      <c r="H20" s="562">
        <v>225</v>
      </c>
      <c r="I20" s="562">
        <v>342</v>
      </c>
      <c r="J20" s="563">
        <v>1</v>
      </c>
      <c r="K20" s="563">
        <v>0.314</v>
      </c>
      <c r="L20" s="563">
        <v>0.1</v>
      </c>
      <c r="M20" s="563">
        <v>0.14000000000000001</v>
      </c>
      <c r="N20" s="563">
        <v>0.17599999999999999</v>
      </c>
      <c r="O20" s="563">
        <v>0.107</v>
      </c>
      <c r="P20" s="563">
        <v>0.16200000000000001</v>
      </c>
      <c r="Q20" s="561">
        <v>2105</v>
      </c>
      <c r="R20" s="561">
        <v>1525</v>
      </c>
      <c r="S20" s="562">
        <v>407</v>
      </c>
      <c r="T20" s="562">
        <v>129</v>
      </c>
      <c r="U20" s="562">
        <v>44</v>
      </c>
      <c r="V20" s="563">
        <v>1</v>
      </c>
      <c r="W20" s="392">
        <v>0.72399999999999998</v>
      </c>
      <c r="X20" s="392">
        <v>0.193</v>
      </c>
      <c r="Y20" s="392">
        <v>6.0999999999999999E-2</v>
      </c>
      <c r="Z20" s="392">
        <v>2.1000000000000001E-2</v>
      </c>
    </row>
    <row r="21" spans="1:26" s="86" customFormat="1" ht="11.25">
      <c r="A21" s="834"/>
      <c r="B21" s="648" t="s">
        <v>65</v>
      </c>
      <c r="C21" s="562">
        <v>893</v>
      </c>
      <c r="D21" s="562">
        <v>248</v>
      </c>
      <c r="E21" s="562">
        <v>87</v>
      </c>
      <c r="F21" s="562">
        <v>115</v>
      </c>
      <c r="G21" s="562">
        <v>136</v>
      </c>
      <c r="H21" s="562">
        <v>131</v>
      </c>
      <c r="I21" s="562">
        <v>176</v>
      </c>
      <c r="J21" s="563">
        <v>1</v>
      </c>
      <c r="K21" s="563">
        <v>0.27800000000000002</v>
      </c>
      <c r="L21" s="563">
        <v>9.7000000000000003E-2</v>
      </c>
      <c r="M21" s="563">
        <v>0.129</v>
      </c>
      <c r="N21" s="563">
        <v>0.152</v>
      </c>
      <c r="O21" s="563">
        <v>0.14699999999999999</v>
      </c>
      <c r="P21" s="563">
        <v>0.19700000000000001</v>
      </c>
      <c r="Q21" s="562">
        <v>893</v>
      </c>
      <c r="R21" s="562">
        <v>624</v>
      </c>
      <c r="S21" s="562">
        <v>221</v>
      </c>
      <c r="T21" s="562">
        <v>41</v>
      </c>
      <c r="U21" s="562">
        <v>7</v>
      </c>
      <c r="V21" s="563">
        <v>1</v>
      </c>
      <c r="W21" s="392">
        <v>0.69899999999999995</v>
      </c>
      <c r="X21" s="392">
        <v>0.247</v>
      </c>
      <c r="Y21" s="392">
        <v>4.5999999999999999E-2</v>
      </c>
      <c r="Z21" s="392">
        <v>8.0000000000000002E-3</v>
      </c>
    </row>
    <row r="22" spans="1:26" s="86" customFormat="1" ht="11.25">
      <c r="A22" s="834"/>
      <c r="B22" s="648" t="s">
        <v>66</v>
      </c>
      <c r="C22" s="562">
        <v>108</v>
      </c>
      <c r="D22" s="562">
        <v>22</v>
      </c>
      <c r="E22" s="562">
        <v>15</v>
      </c>
      <c r="F22" s="562">
        <v>10</v>
      </c>
      <c r="G22" s="562">
        <v>17</v>
      </c>
      <c r="H22" s="562">
        <v>9</v>
      </c>
      <c r="I22" s="562">
        <v>35</v>
      </c>
      <c r="J22" s="563">
        <v>1</v>
      </c>
      <c r="K22" s="563">
        <v>0.20399999999999999</v>
      </c>
      <c r="L22" s="563">
        <v>0.13900000000000001</v>
      </c>
      <c r="M22" s="563">
        <v>9.2999999999999999E-2</v>
      </c>
      <c r="N22" s="563">
        <v>0.157</v>
      </c>
      <c r="O22" s="563">
        <v>8.3000000000000004E-2</v>
      </c>
      <c r="P22" s="563">
        <v>0.32400000000000001</v>
      </c>
      <c r="Q22" s="562">
        <v>108</v>
      </c>
      <c r="R22" s="562">
        <v>73</v>
      </c>
      <c r="S22" s="562">
        <v>27</v>
      </c>
      <c r="T22" s="562">
        <v>7</v>
      </c>
      <c r="U22" s="562">
        <v>1</v>
      </c>
      <c r="V22" s="563">
        <v>1</v>
      </c>
      <c r="W22" s="392">
        <v>0.67600000000000005</v>
      </c>
      <c r="X22" s="392">
        <v>0.25</v>
      </c>
      <c r="Y22" s="392">
        <v>6.5000000000000002E-2</v>
      </c>
      <c r="Z22" s="392">
        <v>8.9999999999999993E-3</v>
      </c>
    </row>
    <row r="23" spans="1:26" s="86" customFormat="1" ht="11.25">
      <c r="A23" s="833">
        <v>2009</v>
      </c>
      <c r="B23" s="647" t="s">
        <v>59</v>
      </c>
      <c r="C23" s="559">
        <v>356</v>
      </c>
      <c r="D23" s="559">
        <v>83</v>
      </c>
      <c r="E23" s="559">
        <v>64</v>
      </c>
      <c r="F23" s="559">
        <v>49</v>
      </c>
      <c r="G23" s="559">
        <v>83</v>
      </c>
      <c r="H23" s="559">
        <v>41</v>
      </c>
      <c r="I23" s="559">
        <v>36</v>
      </c>
      <c r="J23" s="560">
        <v>1</v>
      </c>
      <c r="K23" s="560">
        <v>0.23300000000000001</v>
      </c>
      <c r="L23" s="560">
        <v>0.18</v>
      </c>
      <c r="M23" s="560">
        <v>0.13800000000000001</v>
      </c>
      <c r="N23" s="560">
        <v>0.23300000000000001</v>
      </c>
      <c r="O23" s="560">
        <v>0.115</v>
      </c>
      <c r="P23" s="560">
        <v>0.10100000000000001</v>
      </c>
      <c r="Q23" s="559">
        <v>356</v>
      </c>
      <c r="R23" s="559">
        <v>256</v>
      </c>
      <c r="S23" s="559">
        <v>48</v>
      </c>
      <c r="T23" s="559">
        <v>40</v>
      </c>
      <c r="U23" s="559">
        <v>12</v>
      </c>
      <c r="V23" s="560">
        <v>1</v>
      </c>
      <c r="W23" s="391">
        <v>0.71899999999999997</v>
      </c>
      <c r="X23" s="391">
        <v>0.13500000000000001</v>
      </c>
      <c r="Y23" s="391">
        <v>0.112</v>
      </c>
      <c r="Z23" s="391">
        <v>3.4000000000000002E-2</v>
      </c>
    </row>
    <row r="24" spans="1:26" s="86" customFormat="1" ht="11.25">
      <c r="A24" s="833"/>
      <c r="B24" s="647" t="s">
        <v>17</v>
      </c>
      <c r="C24" s="558">
        <v>9179</v>
      </c>
      <c r="D24" s="558">
        <v>2760</v>
      </c>
      <c r="E24" s="558">
        <v>1049</v>
      </c>
      <c r="F24" s="558">
        <v>1235</v>
      </c>
      <c r="G24" s="558">
        <v>1532</v>
      </c>
      <c r="H24" s="558">
        <v>1149</v>
      </c>
      <c r="I24" s="558">
        <v>1454</v>
      </c>
      <c r="J24" s="560">
        <v>1</v>
      </c>
      <c r="K24" s="560">
        <v>0.30099999999999999</v>
      </c>
      <c r="L24" s="560">
        <v>0.114</v>
      </c>
      <c r="M24" s="560">
        <v>0.13500000000000001</v>
      </c>
      <c r="N24" s="560">
        <v>0.16700000000000001</v>
      </c>
      <c r="O24" s="560">
        <v>0.125</v>
      </c>
      <c r="P24" s="560">
        <v>0.158</v>
      </c>
      <c r="Q24" s="558">
        <v>9179</v>
      </c>
      <c r="R24" s="558">
        <v>5912</v>
      </c>
      <c r="S24" s="558">
        <v>1640</v>
      </c>
      <c r="T24" s="558">
        <v>1059</v>
      </c>
      <c r="U24" s="559">
        <v>568</v>
      </c>
      <c r="V24" s="560">
        <v>1</v>
      </c>
      <c r="W24" s="391">
        <v>0.64400000000000002</v>
      </c>
      <c r="X24" s="391">
        <v>0.17899999999999999</v>
      </c>
      <c r="Y24" s="391">
        <v>0.115</v>
      </c>
      <c r="Z24" s="391">
        <v>6.2E-2</v>
      </c>
    </row>
    <row r="25" spans="1:26" s="86" customFormat="1" ht="11.25">
      <c r="A25" s="833"/>
      <c r="B25" s="647" t="s">
        <v>60</v>
      </c>
      <c r="C25" s="558">
        <v>4538</v>
      </c>
      <c r="D25" s="558">
        <v>1171</v>
      </c>
      <c r="E25" s="559">
        <v>466</v>
      </c>
      <c r="F25" s="559">
        <v>604</v>
      </c>
      <c r="G25" s="559">
        <v>803</v>
      </c>
      <c r="H25" s="559">
        <v>764</v>
      </c>
      <c r="I25" s="559">
        <v>730</v>
      </c>
      <c r="J25" s="560">
        <v>1</v>
      </c>
      <c r="K25" s="560">
        <v>0.25800000000000001</v>
      </c>
      <c r="L25" s="560">
        <v>0.10299999999999999</v>
      </c>
      <c r="M25" s="560">
        <v>0.13300000000000001</v>
      </c>
      <c r="N25" s="560">
        <v>0.17699999999999999</v>
      </c>
      <c r="O25" s="560">
        <v>0.16800000000000001</v>
      </c>
      <c r="P25" s="560">
        <v>0.161</v>
      </c>
      <c r="Q25" s="558">
        <v>4538</v>
      </c>
      <c r="R25" s="558">
        <v>3015</v>
      </c>
      <c r="S25" s="559">
        <v>716</v>
      </c>
      <c r="T25" s="559">
        <v>504</v>
      </c>
      <c r="U25" s="559">
        <v>303</v>
      </c>
      <c r="V25" s="560">
        <v>1</v>
      </c>
      <c r="W25" s="391">
        <v>0.66400000000000003</v>
      </c>
      <c r="X25" s="391">
        <v>0.158</v>
      </c>
      <c r="Y25" s="391">
        <v>0.111</v>
      </c>
      <c r="Z25" s="391">
        <v>6.7000000000000004E-2</v>
      </c>
    </row>
    <row r="26" spans="1:26" s="86" customFormat="1" ht="11.25">
      <c r="A26" s="833"/>
      <c r="B26" s="647" t="s">
        <v>61</v>
      </c>
      <c r="C26" s="559">
        <v>574</v>
      </c>
      <c r="D26" s="559">
        <v>156</v>
      </c>
      <c r="E26" s="559">
        <v>62</v>
      </c>
      <c r="F26" s="559">
        <v>85</v>
      </c>
      <c r="G26" s="559">
        <v>114</v>
      </c>
      <c r="H26" s="559">
        <v>81</v>
      </c>
      <c r="I26" s="559">
        <v>76</v>
      </c>
      <c r="J26" s="560">
        <v>1</v>
      </c>
      <c r="K26" s="560">
        <v>0.27200000000000002</v>
      </c>
      <c r="L26" s="560">
        <v>0.108</v>
      </c>
      <c r="M26" s="560">
        <v>0.14799999999999999</v>
      </c>
      <c r="N26" s="560">
        <v>0.19900000000000001</v>
      </c>
      <c r="O26" s="560">
        <v>0.14099999999999999</v>
      </c>
      <c r="P26" s="560">
        <v>0.13200000000000001</v>
      </c>
      <c r="Q26" s="559">
        <v>574</v>
      </c>
      <c r="R26" s="559">
        <v>422</v>
      </c>
      <c r="S26" s="559">
        <v>78</v>
      </c>
      <c r="T26" s="559">
        <v>50</v>
      </c>
      <c r="U26" s="559">
        <v>24</v>
      </c>
      <c r="V26" s="560">
        <v>1</v>
      </c>
      <c r="W26" s="391">
        <v>0.73499999999999999</v>
      </c>
      <c r="X26" s="391">
        <v>0.13600000000000001</v>
      </c>
      <c r="Y26" s="391">
        <v>8.6999999999999994E-2</v>
      </c>
      <c r="Z26" s="391">
        <v>4.2000000000000003E-2</v>
      </c>
    </row>
    <row r="27" spans="1:26" s="86" customFormat="1" ht="11.25">
      <c r="A27" s="833"/>
      <c r="B27" s="647" t="s">
        <v>62</v>
      </c>
      <c r="C27" s="558">
        <v>1621</v>
      </c>
      <c r="D27" s="559">
        <v>438</v>
      </c>
      <c r="E27" s="559">
        <v>163</v>
      </c>
      <c r="F27" s="559">
        <v>206</v>
      </c>
      <c r="G27" s="559">
        <v>293</v>
      </c>
      <c r="H27" s="559">
        <v>240</v>
      </c>
      <c r="I27" s="559">
        <v>281</v>
      </c>
      <c r="J27" s="560">
        <v>1</v>
      </c>
      <c r="K27" s="560">
        <v>0.27</v>
      </c>
      <c r="L27" s="560">
        <v>0.10100000000000001</v>
      </c>
      <c r="M27" s="560">
        <v>0.127</v>
      </c>
      <c r="N27" s="560">
        <v>0.18099999999999999</v>
      </c>
      <c r="O27" s="560">
        <v>0.14799999999999999</v>
      </c>
      <c r="P27" s="560">
        <v>0.17299999999999999</v>
      </c>
      <c r="Q27" s="558">
        <v>1621</v>
      </c>
      <c r="R27" s="558">
        <v>1148</v>
      </c>
      <c r="S27" s="559">
        <v>286</v>
      </c>
      <c r="T27" s="559">
        <v>128</v>
      </c>
      <c r="U27" s="559">
        <v>59</v>
      </c>
      <c r="V27" s="560">
        <v>1</v>
      </c>
      <c r="W27" s="391">
        <v>0.70799999999999996</v>
      </c>
      <c r="X27" s="391">
        <v>0.17599999999999999</v>
      </c>
      <c r="Y27" s="391">
        <v>7.9000000000000001E-2</v>
      </c>
      <c r="Z27" s="391">
        <v>3.5999999999999997E-2</v>
      </c>
    </row>
    <row r="28" spans="1:26" s="86" customFormat="1" ht="11.25">
      <c r="A28" s="833"/>
      <c r="B28" s="647" t="s">
        <v>63</v>
      </c>
      <c r="C28" s="558">
        <v>1917</v>
      </c>
      <c r="D28" s="559">
        <v>325</v>
      </c>
      <c r="E28" s="559">
        <v>151</v>
      </c>
      <c r="F28" s="559">
        <v>274</v>
      </c>
      <c r="G28" s="559">
        <v>409</v>
      </c>
      <c r="H28" s="559">
        <v>388</v>
      </c>
      <c r="I28" s="559">
        <v>370</v>
      </c>
      <c r="J28" s="560">
        <v>1</v>
      </c>
      <c r="K28" s="560">
        <v>0.17</v>
      </c>
      <c r="L28" s="560">
        <v>7.9000000000000001E-2</v>
      </c>
      <c r="M28" s="560">
        <v>0.14299999999999999</v>
      </c>
      <c r="N28" s="560">
        <v>0.21299999999999999</v>
      </c>
      <c r="O28" s="560">
        <v>0.20200000000000001</v>
      </c>
      <c r="P28" s="560">
        <v>0.193</v>
      </c>
      <c r="Q28" s="558">
        <v>1917</v>
      </c>
      <c r="R28" s="558">
        <v>1446</v>
      </c>
      <c r="S28" s="559">
        <v>208</v>
      </c>
      <c r="T28" s="559">
        <v>182</v>
      </c>
      <c r="U28" s="559">
        <v>81</v>
      </c>
      <c r="V28" s="560">
        <v>1</v>
      </c>
      <c r="W28" s="391">
        <v>0.754</v>
      </c>
      <c r="X28" s="391">
        <v>0.109</v>
      </c>
      <c r="Y28" s="391">
        <v>9.5000000000000001E-2</v>
      </c>
      <c r="Z28" s="391">
        <v>4.2000000000000003E-2</v>
      </c>
    </row>
    <row r="29" spans="1:26" s="86" customFormat="1" ht="11.25">
      <c r="A29" s="833"/>
      <c r="B29" s="647" t="s">
        <v>64</v>
      </c>
      <c r="C29" s="558">
        <v>1115</v>
      </c>
      <c r="D29" s="559">
        <v>275</v>
      </c>
      <c r="E29" s="559">
        <v>102</v>
      </c>
      <c r="F29" s="559">
        <v>146</v>
      </c>
      <c r="G29" s="559">
        <v>229</v>
      </c>
      <c r="H29" s="559">
        <v>207</v>
      </c>
      <c r="I29" s="559">
        <v>156</v>
      </c>
      <c r="J29" s="560">
        <v>1</v>
      </c>
      <c r="K29" s="560">
        <v>0.247</v>
      </c>
      <c r="L29" s="560">
        <v>9.0999999999999998E-2</v>
      </c>
      <c r="M29" s="560">
        <v>0.13100000000000001</v>
      </c>
      <c r="N29" s="560">
        <v>0.20499999999999999</v>
      </c>
      <c r="O29" s="560">
        <v>0.186</v>
      </c>
      <c r="P29" s="560">
        <v>0.14000000000000001</v>
      </c>
      <c r="Q29" s="558">
        <v>1115</v>
      </c>
      <c r="R29" s="559">
        <v>835</v>
      </c>
      <c r="S29" s="559">
        <v>135</v>
      </c>
      <c r="T29" s="559">
        <v>98</v>
      </c>
      <c r="U29" s="559">
        <v>47</v>
      </c>
      <c r="V29" s="560">
        <v>1</v>
      </c>
      <c r="W29" s="391">
        <v>0.749</v>
      </c>
      <c r="X29" s="391">
        <v>0.121</v>
      </c>
      <c r="Y29" s="391">
        <v>8.7999999999999995E-2</v>
      </c>
      <c r="Z29" s="391">
        <v>4.2000000000000003E-2</v>
      </c>
    </row>
    <row r="30" spans="1:26" s="86" customFormat="1" ht="11.25">
      <c r="A30" s="833"/>
      <c r="B30" s="647" t="s">
        <v>65</v>
      </c>
      <c r="C30" s="559">
        <v>616</v>
      </c>
      <c r="D30" s="559">
        <v>166</v>
      </c>
      <c r="E30" s="559">
        <v>57</v>
      </c>
      <c r="F30" s="559">
        <v>89</v>
      </c>
      <c r="G30" s="559">
        <v>103</v>
      </c>
      <c r="H30" s="559">
        <v>91</v>
      </c>
      <c r="I30" s="559">
        <v>110</v>
      </c>
      <c r="J30" s="560">
        <v>1</v>
      </c>
      <c r="K30" s="560">
        <v>0.26900000000000002</v>
      </c>
      <c r="L30" s="560">
        <v>9.2999999999999999E-2</v>
      </c>
      <c r="M30" s="560">
        <v>0.14399999999999999</v>
      </c>
      <c r="N30" s="560">
        <v>0.16700000000000001</v>
      </c>
      <c r="O30" s="560">
        <v>0.14799999999999999</v>
      </c>
      <c r="P30" s="560">
        <v>0.17899999999999999</v>
      </c>
      <c r="Q30" s="559">
        <v>616</v>
      </c>
      <c r="R30" s="559">
        <v>426</v>
      </c>
      <c r="S30" s="559">
        <v>111</v>
      </c>
      <c r="T30" s="559">
        <v>62</v>
      </c>
      <c r="U30" s="559">
        <v>17</v>
      </c>
      <c r="V30" s="560">
        <v>1</v>
      </c>
      <c r="W30" s="391">
        <v>0.69199999999999995</v>
      </c>
      <c r="X30" s="391">
        <v>0.18</v>
      </c>
      <c r="Y30" s="391">
        <v>0.10100000000000001</v>
      </c>
      <c r="Z30" s="391">
        <v>2.8000000000000001E-2</v>
      </c>
    </row>
    <row r="31" spans="1:26" s="86" customFormat="1" ht="11.25">
      <c r="A31" s="833"/>
      <c r="B31" s="647" t="s">
        <v>66</v>
      </c>
      <c r="C31" s="559">
        <v>60</v>
      </c>
      <c r="D31" s="559">
        <v>10</v>
      </c>
      <c r="E31" s="559">
        <v>6</v>
      </c>
      <c r="F31" s="559">
        <v>9</v>
      </c>
      <c r="G31" s="559">
        <v>10</v>
      </c>
      <c r="H31" s="559">
        <v>10</v>
      </c>
      <c r="I31" s="559">
        <v>15</v>
      </c>
      <c r="J31" s="560">
        <v>1</v>
      </c>
      <c r="K31" s="560">
        <v>0.16700000000000001</v>
      </c>
      <c r="L31" s="560">
        <v>0.1</v>
      </c>
      <c r="M31" s="560">
        <v>0.15</v>
      </c>
      <c r="N31" s="560">
        <v>0.16700000000000001</v>
      </c>
      <c r="O31" s="560">
        <v>0.16700000000000001</v>
      </c>
      <c r="P31" s="560">
        <v>0.25</v>
      </c>
      <c r="Q31" s="559">
        <v>60</v>
      </c>
      <c r="R31" s="559">
        <v>40</v>
      </c>
      <c r="S31" s="559">
        <v>9</v>
      </c>
      <c r="T31" s="559">
        <v>9</v>
      </c>
      <c r="U31" s="559">
        <v>2</v>
      </c>
      <c r="V31" s="560">
        <v>1</v>
      </c>
      <c r="W31" s="391">
        <v>0.66700000000000004</v>
      </c>
      <c r="X31" s="391">
        <v>0.15</v>
      </c>
      <c r="Y31" s="391">
        <v>0.15</v>
      </c>
      <c r="Z31" s="391">
        <v>3.3000000000000002E-2</v>
      </c>
    </row>
  </sheetData>
  <mergeCells count="7">
    <mergeCell ref="V3:Z3"/>
    <mergeCell ref="A5:A13"/>
    <mergeCell ref="A14:A22"/>
    <mergeCell ref="A23:A31"/>
    <mergeCell ref="C3:I3"/>
    <mergeCell ref="J3:P3"/>
    <mergeCell ref="Q3:U3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46" orientation="portrait" useFirstPageNumber="1" r:id="rId1"/>
  <headerFooter alignWithMargins="0">
    <oddFooter>&amp;C&amp;"Arial,Negrito"-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V31"/>
  <sheetViews>
    <sheetView showGridLines="0" workbookViewId="0">
      <selection activeCell="A2" sqref="A2"/>
    </sheetView>
  </sheetViews>
  <sheetFormatPr defaultColWidth="9.140625" defaultRowHeight="9"/>
  <cols>
    <col min="1" max="1" width="15.7109375" style="88" customWidth="1"/>
    <col min="2" max="2" width="12.7109375" style="89" customWidth="1"/>
    <col min="3" max="5" width="15.7109375" style="88" customWidth="1"/>
    <col min="6" max="8" width="15.7109375" style="84" customWidth="1"/>
    <col min="9" max="9" width="15.7109375" style="89" customWidth="1"/>
    <col min="10" max="43" width="15.7109375" style="88" customWidth="1"/>
    <col min="44" max="16384" width="9.140625" style="88"/>
  </cols>
  <sheetData>
    <row r="1" spans="1:22" s="488" customFormat="1" ht="15.75">
      <c r="A1" s="489" t="s">
        <v>907</v>
      </c>
      <c r="B1" s="489"/>
      <c r="C1" s="489"/>
      <c r="D1" s="489"/>
      <c r="E1" s="489"/>
      <c r="F1" s="489"/>
      <c r="G1" s="487"/>
      <c r="H1" s="487"/>
      <c r="I1" s="487"/>
      <c r="J1" s="487"/>
      <c r="K1" s="487"/>
    </row>
    <row r="2" spans="1:22" s="81" customFormat="1"/>
    <row r="3" spans="1:22" s="81" customFormat="1" ht="11.25">
      <c r="A3" s="300"/>
      <c r="B3" s="556"/>
      <c r="C3" s="835" t="s">
        <v>657</v>
      </c>
      <c r="D3" s="835"/>
      <c r="E3" s="835"/>
      <c r="F3" s="836" t="s">
        <v>658</v>
      </c>
      <c r="G3" s="836"/>
      <c r="H3" s="836"/>
      <c r="I3" s="835" t="s">
        <v>659</v>
      </c>
      <c r="J3" s="835"/>
      <c r="K3" s="835"/>
      <c r="L3" s="835"/>
      <c r="M3" s="835"/>
      <c r="N3" s="835"/>
      <c r="O3" s="835"/>
      <c r="P3" s="836" t="s">
        <v>660</v>
      </c>
      <c r="Q3" s="836"/>
      <c r="R3" s="836"/>
      <c r="S3" s="836"/>
      <c r="T3" s="836"/>
      <c r="U3" s="836"/>
      <c r="V3" s="836"/>
    </row>
    <row r="4" spans="1:22" s="81" customFormat="1" ht="11.25">
      <c r="A4" s="564"/>
      <c r="B4" s="564"/>
      <c r="C4" s="649" t="s">
        <v>7</v>
      </c>
      <c r="D4" s="649" t="s">
        <v>640</v>
      </c>
      <c r="E4" s="649" t="s">
        <v>641</v>
      </c>
      <c r="F4" s="650" t="s">
        <v>7</v>
      </c>
      <c r="G4" s="650" t="s">
        <v>640</v>
      </c>
      <c r="H4" s="650" t="s">
        <v>641</v>
      </c>
      <c r="I4" s="649" t="s">
        <v>7</v>
      </c>
      <c r="J4" s="649" t="s">
        <v>644</v>
      </c>
      <c r="K4" s="649" t="s">
        <v>645</v>
      </c>
      <c r="L4" s="649" t="s">
        <v>646</v>
      </c>
      <c r="M4" s="649" t="s">
        <v>647</v>
      </c>
      <c r="N4" s="649" t="s">
        <v>648</v>
      </c>
      <c r="O4" s="649" t="s">
        <v>649</v>
      </c>
      <c r="P4" s="650" t="s">
        <v>7</v>
      </c>
      <c r="Q4" s="650" t="s">
        <v>644</v>
      </c>
      <c r="R4" s="650" t="s">
        <v>645</v>
      </c>
      <c r="S4" s="650" t="s">
        <v>646</v>
      </c>
      <c r="T4" s="650" t="s">
        <v>647</v>
      </c>
      <c r="U4" s="650" t="s">
        <v>648</v>
      </c>
      <c r="V4" s="650" t="s">
        <v>649</v>
      </c>
    </row>
    <row r="5" spans="1:22" s="81" customFormat="1" ht="11.25">
      <c r="A5" s="833">
        <v>1989</v>
      </c>
      <c r="B5" s="647" t="s">
        <v>59</v>
      </c>
      <c r="C5" s="559">
        <v>793</v>
      </c>
      <c r="D5" s="559">
        <v>741</v>
      </c>
      <c r="E5" s="559">
        <v>52</v>
      </c>
      <c r="F5" s="560">
        <v>1</v>
      </c>
      <c r="G5" s="560">
        <v>0.93400000000000005</v>
      </c>
      <c r="H5" s="560">
        <v>6.6000000000000003E-2</v>
      </c>
      <c r="I5" s="559">
        <v>793</v>
      </c>
      <c r="J5" s="559">
        <v>21</v>
      </c>
      <c r="K5" s="559">
        <v>122</v>
      </c>
      <c r="L5" s="559">
        <v>132</v>
      </c>
      <c r="M5" s="559">
        <v>142</v>
      </c>
      <c r="N5" s="559">
        <v>181</v>
      </c>
      <c r="O5" s="559">
        <v>195</v>
      </c>
      <c r="P5" s="560">
        <v>1</v>
      </c>
      <c r="Q5" s="560">
        <v>2.5999999999999999E-2</v>
      </c>
      <c r="R5" s="560">
        <v>0.154</v>
      </c>
      <c r="S5" s="560">
        <v>0.16600000000000001</v>
      </c>
      <c r="T5" s="560">
        <v>0.17899999999999999</v>
      </c>
      <c r="U5" s="560">
        <v>0.22800000000000001</v>
      </c>
      <c r="V5" s="560">
        <v>0.246</v>
      </c>
    </row>
    <row r="6" spans="1:22" s="81" customFormat="1" ht="11.25">
      <c r="A6" s="833"/>
      <c r="B6" s="647" t="s">
        <v>17</v>
      </c>
      <c r="C6" s="558">
        <v>9937</v>
      </c>
      <c r="D6" s="558">
        <v>9209</v>
      </c>
      <c r="E6" s="559">
        <v>728</v>
      </c>
      <c r="F6" s="560">
        <v>1</v>
      </c>
      <c r="G6" s="560">
        <v>0.92700000000000005</v>
      </c>
      <c r="H6" s="560">
        <v>7.2999999999999995E-2</v>
      </c>
      <c r="I6" s="558">
        <v>9937</v>
      </c>
      <c r="J6" s="559">
        <v>99</v>
      </c>
      <c r="K6" s="558">
        <v>1275</v>
      </c>
      <c r="L6" s="558">
        <v>1772</v>
      </c>
      <c r="M6" s="558">
        <v>1941</v>
      </c>
      <c r="N6" s="558">
        <v>2465</v>
      </c>
      <c r="O6" s="558">
        <v>2385</v>
      </c>
      <c r="P6" s="560">
        <v>1</v>
      </c>
      <c r="Q6" s="560">
        <v>0.01</v>
      </c>
      <c r="R6" s="560">
        <v>0.128</v>
      </c>
      <c r="S6" s="560">
        <v>0.17799999999999999</v>
      </c>
      <c r="T6" s="560">
        <v>0.19500000000000001</v>
      </c>
      <c r="U6" s="560">
        <v>0.248</v>
      </c>
      <c r="V6" s="560">
        <v>0.24</v>
      </c>
    </row>
    <row r="7" spans="1:22" s="81" customFormat="1" ht="11.25">
      <c r="A7" s="833"/>
      <c r="B7" s="647" t="s">
        <v>60</v>
      </c>
      <c r="C7" s="558">
        <v>5171</v>
      </c>
      <c r="D7" s="558">
        <v>4882</v>
      </c>
      <c r="E7" s="559">
        <v>289</v>
      </c>
      <c r="F7" s="560">
        <v>1</v>
      </c>
      <c r="G7" s="560">
        <v>0.94399999999999995</v>
      </c>
      <c r="H7" s="560">
        <v>5.6000000000000001E-2</v>
      </c>
      <c r="I7" s="558">
        <v>5171</v>
      </c>
      <c r="J7" s="559">
        <v>75</v>
      </c>
      <c r="K7" s="559">
        <v>601</v>
      </c>
      <c r="L7" s="558">
        <v>1029</v>
      </c>
      <c r="M7" s="558">
        <v>1141</v>
      </c>
      <c r="N7" s="558">
        <v>1198</v>
      </c>
      <c r="O7" s="558">
        <v>1127</v>
      </c>
      <c r="P7" s="560">
        <v>1</v>
      </c>
      <c r="Q7" s="560">
        <v>1.4999999999999999E-2</v>
      </c>
      <c r="R7" s="560">
        <v>0.11600000000000001</v>
      </c>
      <c r="S7" s="560">
        <v>0.19900000000000001</v>
      </c>
      <c r="T7" s="560">
        <v>0.221</v>
      </c>
      <c r="U7" s="560">
        <v>0.23200000000000001</v>
      </c>
      <c r="V7" s="560">
        <v>0.218</v>
      </c>
    </row>
    <row r="8" spans="1:22" s="81" customFormat="1" ht="11.25">
      <c r="A8" s="833"/>
      <c r="B8" s="647" t="s">
        <v>61</v>
      </c>
      <c r="C8" s="558">
        <v>1196</v>
      </c>
      <c r="D8" s="558">
        <v>1068</v>
      </c>
      <c r="E8" s="559">
        <v>128</v>
      </c>
      <c r="F8" s="560">
        <v>1</v>
      </c>
      <c r="G8" s="560">
        <v>0.89300000000000002</v>
      </c>
      <c r="H8" s="560">
        <v>0.107</v>
      </c>
      <c r="I8" s="558">
        <v>1196</v>
      </c>
      <c r="J8" s="559">
        <v>24</v>
      </c>
      <c r="K8" s="559">
        <v>150</v>
      </c>
      <c r="L8" s="559">
        <v>168</v>
      </c>
      <c r="M8" s="559">
        <v>186</v>
      </c>
      <c r="N8" s="559">
        <v>274</v>
      </c>
      <c r="O8" s="559">
        <v>394</v>
      </c>
      <c r="P8" s="560">
        <v>1</v>
      </c>
      <c r="Q8" s="560">
        <v>0.02</v>
      </c>
      <c r="R8" s="560">
        <v>0.125</v>
      </c>
      <c r="S8" s="560">
        <v>0.14000000000000001</v>
      </c>
      <c r="T8" s="560">
        <v>0.156</v>
      </c>
      <c r="U8" s="560">
        <v>0.22900000000000001</v>
      </c>
      <c r="V8" s="560">
        <v>0.32900000000000001</v>
      </c>
    </row>
    <row r="9" spans="1:22" s="81" customFormat="1" ht="11.25">
      <c r="A9" s="833"/>
      <c r="B9" s="647" t="s">
        <v>62</v>
      </c>
      <c r="C9" s="558">
        <v>1688</v>
      </c>
      <c r="D9" s="558">
        <v>1588</v>
      </c>
      <c r="E9" s="559">
        <v>100</v>
      </c>
      <c r="F9" s="560">
        <v>1</v>
      </c>
      <c r="G9" s="560">
        <v>0.94099999999999995</v>
      </c>
      <c r="H9" s="560">
        <v>5.8999999999999997E-2</v>
      </c>
      <c r="I9" s="558">
        <v>1688</v>
      </c>
      <c r="J9" s="559">
        <v>32</v>
      </c>
      <c r="K9" s="559">
        <v>195</v>
      </c>
      <c r="L9" s="559">
        <v>293</v>
      </c>
      <c r="M9" s="559">
        <v>385</v>
      </c>
      <c r="N9" s="559">
        <v>441</v>
      </c>
      <c r="O9" s="559">
        <v>342</v>
      </c>
      <c r="P9" s="560">
        <v>1</v>
      </c>
      <c r="Q9" s="560">
        <v>1.9E-2</v>
      </c>
      <c r="R9" s="560">
        <v>0.11600000000000001</v>
      </c>
      <c r="S9" s="560">
        <v>0.17399999999999999</v>
      </c>
      <c r="T9" s="560">
        <v>0.22800000000000001</v>
      </c>
      <c r="U9" s="560">
        <v>0.26100000000000001</v>
      </c>
      <c r="V9" s="560">
        <v>0.20300000000000001</v>
      </c>
    </row>
    <row r="10" spans="1:22" s="81" customFormat="1" ht="11.25">
      <c r="A10" s="833"/>
      <c r="B10" s="647" t="s">
        <v>63</v>
      </c>
      <c r="C10" s="558">
        <v>3107</v>
      </c>
      <c r="D10" s="558">
        <v>2816</v>
      </c>
      <c r="E10" s="559">
        <v>291</v>
      </c>
      <c r="F10" s="560">
        <v>1</v>
      </c>
      <c r="G10" s="560">
        <v>0.90600000000000003</v>
      </c>
      <c r="H10" s="560">
        <v>9.4E-2</v>
      </c>
      <c r="I10" s="558">
        <v>3107</v>
      </c>
      <c r="J10" s="559">
        <v>57</v>
      </c>
      <c r="K10" s="559">
        <v>376</v>
      </c>
      <c r="L10" s="559">
        <v>595</v>
      </c>
      <c r="M10" s="559">
        <v>632</v>
      </c>
      <c r="N10" s="559">
        <v>713</v>
      </c>
      <c r="O10" s="559">
        <v>734</v>
      </c>
      <c r="P10" s="560">
        <v>1</v>
      </c>
      <c r="Q10" s="560">
        <v>1.7999999999999999E-2</v>
      </c>
      <c r="R10" s="560">
        <v>0.121</v>
      </c>
      <c r="S10" s="560">
        <v>0.192</v>
      </c>
      <c r="T10" s="560">
        <v>0.20300000000000001</v>
      </c>
      <c r="U10" s="560">
        <v>0.22900000000000001</v>
      </c>
      <c r="V10" s="560">
        <v>0.23599999999999999</v>
      </c>
    </row>
    <row r="11" spans="1:22" s="81" customFormat="1" ht="11.25">
      <c r="A11" s="833"/>
      <c r="B11" s="647" t="s">
        <v>64</v>
      </c>
      <c r="C11" s="558">
        <v>1696</v>
      </c>
      <c r="D11" s="558">
        <v>1449</v>
      </c>
      <c r="E11" s="559">
        <v>247</v>
      </c>
      <c r="F11" s="560">
        <v>1</v>
      </c>
      <c r="G11" s="560">
        <v>0.85399999999999998</v>
      </c>
      <c r="H11" s="560">
        <v>0.14599999999999999</v>
      </c>
      <c r="I11" s="558">
        <v>1696</v>
      </c>
      <c r="J11" s="559">
        <v>47</v>
      </c>
      <c r="K11" s="559">
        <v>242</v>
      </c>
      <c r="L11" s="559">
        <v>352</v>
      </c>
      <c r="M11" s="559">
        <v>323</v>
      </c>
      <c r="N11" s="559">
        <v>345</v>
      </c>
      <c r="O11" s="559">
        <v>387</v>
      </c>
      <c r="P11" s="560">
        <v>1</v>
      </c>
      <c r="Q11" s="560">
        <v>2.8000000000000001E-2</v>
      </c>
      <c r="R11" s="560">
        <v>0.14299999999999999</v>
      </c>
      <c r="S11" s="560">
        <v>0.20799999999999999</v>
      </c>
      <c r="T11" s="560">
        <v>0.19</v>
      </c>
      <c r="U11" s="560">
        <v>0.20300000000000001</v>
      </c>
      <c r="V11" s="560">
        <v>0.22800000000000001</v>
      </c>
    </row>
    <row r="12" spans="1:22" s="81" customFormat="1" ht="11.25">
      <c r="A12" s="833"/>
      <c r="B12" s="647" t="s">
        <v>65</v>
      </c>
      <c r="C12" s="559">
        <v>807</v>
      </c>
      <c r="D12" s="559">
        <v>676</v>
      </c>
      <c r="E12" s="559">
        <v>131</v>
      </c>
      <c r="F12" s="560">
        <v>1</v>
      </c>
      <c r="G12" s="560">
        <v>0.83799999999999997</v>
      </c>
      <c r="H12" s="560">
        <v>0.16200000000000001</v>
      </c>
      <c r="I12" s="559">
        <v>807</v>
      </c>
      <c r="J12" s="559">
        <v>15</v>
      </c>
      <c r="K12" s="559">
        <v>98</v>
      </c>
      <c r="L12" s="559">
        <v>140</v>
      </c>
      <c r="M12" s="559">
        <v>179</v>
      </c>
      <c r="N12" s="559">
        <v>182</v>
      </c>
      <c r="O12" s="559">
        <v>193</v>
      </c>
      <c r="P12" s="560">
        <v>1</v>
      </c>
      <c r="Q12" s="560">
        <v>1.9E-2</v>
      </c>
      <c r="R12" s="560">
        <v>0.121</v>
      </c>
      <c r="S12" s="560">
        <v>0.17299999999999999</v>
      </c>
      <c r="T12" s="560">
        <v>0.222</v>
      </c>
      <c r="U12" s="560">
        <v>0.22600000000000001</v>
      </c>
      <c r="V12" s="560">
        <v>0.23899999999999999</v>
      </c>
    </row>
    <row r="13" spans="1:22" s="81" customFormat="1" ht="11.25">
      <c r="A13" s="833"/>
      <c r="B13" s="647" t="s">
        <v>66</v>
      </c>
      <c r="C13" s="559">
        <v>68</v>
      </c>
      <c r="D13" s="559">
        <v>65</v>
      </c>
      <c r="E13" s="559">
        <v>3</v>
      </c>
      <c r="F13" s="560">
        <v>1</v>
      </c>
      <c r="G13" s="560">
        <v>0.95599999999999996</v>
      </c>
      <c r="H13" s="560">
        <v>4.3999999999999997E-2</v>
      </c>
      <c r="I13" s="559">
        <v>68</v>
      </c>
      <c r="J13" s="559">
        <v>1</v>
      </c>
      <c r="K13" s="559">
        <v>3</v>
      </c>
      <c r="L13" s="559">
        <v>12</v>
      </c>
      <c r="M13" s="559">
        <v>16</v>
      </c>
      <c r="N13" s="559">
        <v>17</v>
      </c>
      <c r="O13" s="559">
        <v>19</v>
      </c>
      <c r="P13" s="560">
        <v>1</v>
      </c>
      <c r="Q13" s="560">
        <v>1.4999999999999999E-2</v>
      </c>
      <c r="R13" s="560">
        <v>4.3999999999999997E-2</v>
      </c>
      <c r="S13" s="560">
        <v>0.17599999999999999</v>
      </c>
      <c r="T13" s="560">
        <v>0.23499999999999999</v>
      </c>
      <c r="U13" s="560">
        <v>0.25</v>
      </c>
      <c r="V13" s="560">
        <v>0.27900000000000003</v>
      </c>
    </row>
    <row r="14" spans="1:22" s="81" customFormat="1" ht="11.25">
      <c r="A14" s="834">
        <v>1999</v>
      </c>
      <c r="B14" s="648" t="s">
        <v>59</v>
      </c>
      <c r="C14" s="562">
        <v>576</v>
      </c>
      <c r="D14" s="562">
        <v>479</v>
      </c>
      <c r="E14" s="562">
        <v>97</v>
      </c>
      <c r="F14" s="563">
        <v>1</v>
      </c>
      <c r="G14" s="563">
        <v>0.83199999999999996</v>
      </c>
      <c r="H14" s="563">
        <v>0.16800000000000001</v>
      </c>
      <c r="I14" s="562">
        <v>576</v>
      </c>
      <c r="J14" s="562">
        <v>26</v>
      </c>
      <c r="K14" s="562">
        <v>70</v>
      </c>
      <c r="L14" s="562">
        <v>139</v>
      </c>
      <c r="M14" s="562">
        <v>114</v>
      </c>
      <c r="N14" s="562">
        <v>91</v>
      </c>
      <c r="O14" s="562">
        <v>136</v>
      </c>
      <c r="P14" s="563">
        <v>1</v>
      </c>
      <c r="Q14" s="563">
        <v>4.4999999999999998E-2</v>
      </c>
      <c r="R14" s="563">
        <v>0.122</v>
      </c>
      <c r="S14" s="563">
        <v>0.24099999999999999</v>
      </c>
      <c r="T14" s="563">
        <v>0.19800000000000001</v>
      </c>
      <c r="U14" s="563">
        <v>0.158</v>
      </c>
      <c r="V14" s="563">
        <v>0.23599999999999999</v>
      </c>
    </row>
    <row r="15" spans="1:22" s="81" customFormat="1" ht="11.25">
      <c r="A15" s="834"/>
      <c r="B15" s="648" t="s">
        <v>17</v>
      </c>
      <c r="C15" s="561">
        <v>7276</v>
      </c>
      <c r="D15" s="561">
        <v>6622</v>
      </c>
      <c r="E15" s="562">
        <v>654</v>
      </c>
      <c r="F15" s="563">
        <v>1</v>
      </c>
      <c r="G15" s="563">
        <v>0.91</v>
      </c>
      <c r="H15" s="563">
        <v>0.09</v>
      </c>
      <c r="I15" s="561">
        <v>7276</v>
      </c>
      <c r="J15" s="562">
        <v>65</v>
      </c>
      <c r="K15" s="562">
        <v>726</v>
      </c>
      <c r="L15" s="561">
        <v>1526</v>
      </c>
      <c r="M15" s="561">
        <v>1622</v>
      </c>
      <c r="N15" s="561">
        <v>1449</v>
      </c>
      <c r="O15" s="561">
        <v>1888</v>
      </c>
      <c r="P15" s="563">
        <v>1</v>
      </c>
      <c r="Q15" s="563">
        <v>8.9999999999999993E-3</v>
      </c>
      <c r="R15" s="563">
        <v>0.1</v>
      </c>
      <c r="S15" s="563">
        <v>0.21</v>
      </c>
      <c r="T15" s="563">
        <v>0.223</v>
      </c>
      <c r="U15" s="563">
        <v>0.19900000000000001</v>
      </c>
      <c r="V15" s="563">
        <v>0.25900000000000001</v>
      </c>
    </row>
    <row r="16" spans="1:22" s="81" customFormat="1" ht="11.25">
      <c r="A16" s="834"/>
      <c r="B16" s="648" t="s">
        <v>60</v>
      </c>
      <c r="C16" s="561">
        <v>4464</v>
      </c>
      <c r="D16" s="561">
        <v>3969</v>
      </c>
      <c r="E16" s="562">
        <v>495</v>
      </c>
      <c r="F16" s="563">
        <v>1</v>
      </c>
      <c r="G16" s="563">
        <v>0.88900000000000001</v>
      </c>
      <c r="H16" s="563">
        <v>0.111</v>
      </c>
      <c r="I16" s="561">
        <v>4464</v>
      </c>
      <c r="J16" s="562">
        <v>65</v>
      </c>
      <c r="K16" s="562">
        <v>497</v>
      </c>
      <c r="L16" s="562">
        <v>924</v>
      </c>
      <c r="M16" s="561">
        <v>1103</v>
      </c>
      <c r="N16" s="562">
        <v>932</v>
      </c>
      <c r="O16" s="562">
        <v>943</v>
      </c>
      <c r="P16" s="563">
        <v>1</v>
      </c>
      <c r="Q16" s="563">
        <v>1.4999999999999999E-2</v>
      </c>
      <c r="R16" s="563">
        <v>0.111</v>
      </c>
      <c r="S16" s="563">
        <v>0.20699999999999999</v>
      </c>
      <c r="T16" s="563">
        <v>0.247</v>
      </c>
      <c r="U16" s="563">
        <v>0.20899999999999999</v>
      </c>
      <c r="V16" s="563">
        <v>0.21099999999999999</v>
      </c>
    </row>
    <row r="17" spans="1:22" s="81" customFormat="1" ht="11.25">
      <c r="A17" s="834"/>
      <c r="B17" s="648" t="s">
        <v>61</v>
      </c>
      <c r="C17" s="562">
        <v>921</v>
      </c>
      <c r="D17" s="562">
        <v>776</v>
      </c>
      <c r="E17" s="562">
        <v>145</v>
      </c>
      <c r="F17" s="563">
        <v>1</v>
      </c>
      <c r="G17" s="563">
        <v>0.84299999999999997</v>
      </c>
      <c r="H17" s="563">
        <v>0.157</v>
      </c>
      <c r="I17" s="562">
        <v>921</v>
      </c>
      <c r="J17" s="562">
        <v>17</v>
      </c>
      <c r="K17" s="562">
        <v>98</v>
      </c>
      <c r="L17" s="562">
        <v>173</v>
      </c>
      <c r="M17" s="562">
        <v>174</v>
      </c>
      <c r="N17" s="562">
        <v>171</v>
      </c>
      <c r="O17" s="562">
        <v>288</v>
      </c>
      <c r="P17" s="563">
        <v>1</v>
      </c>
      <c r="Q17" s="563">
        <v>1.7999999999999999E-2</v>
      </c>
      <c r="R17" s="563">
        <v>0.106</v>
      </c>
      <c r="S17" s="563">
        <v>0.188</v>
      </c>
      <c r="T17" s="563">
        <v>0.189</v>
      </c>
      <c r="U17" s="563">
        <v>0.186</v>
      </c>
      <c r="V17" s="563">
        <v>0.313</v>
      </c>
    </row>
    <row r="18" spans="1:22" s="81" customFormat="1" ht="11.25">
      <c r="A18" s="834"/>
      <c r="B18" s="648" t="s">
        <v>62</v>
      </c>
      <c r="C18" s="561">
        <v>1279</v>
      </c>
      <c r="D18" s="561">
        <v>1139</v>
      </c>
      <c r="E18" s="562">
        <v>140</v>
      </c>
      <c r="F18" s="563">
        <v>1</v>
      </c>
      <c r="G18" s="563">
        <v>0.89100000000000001</v>
      </c>
      <c r="H18" s="563">
        <v>0.109</v>
      </c>
      <c r="I18" s="561">
        <v>1279</v>
      </c>
      <c r="J18" s="562">
        <v>44</v>
      </c>
      <c r="K18" s="562">
        <v>144</v>
      </c>
      <c r="L18" s="562">
        <v>260</v>
      </c>
      <c r="M18" s="562">
        <v>286</v>
      </c>
      <c r="N18" s="562">
        <v>263</v>
      </c>
      <c r="O18" s="562">
        <v>282</v>
      </c>
      <c r="P18" s="563">
        <v>1</v>
      </c>
      <c r="Q18" s="563">
        <v>3.4000000000000002E-2</v>
      </c>
      <c r="R18" s="563">
        <v>0.113</v>
      </c>
      <c r="S18" s="563">
        <v>0.20300000000000001</v>
      </c>
      <c r="T18" s="563">
        <v>0.224</v>
      </c>
      <c r="U18" s="563">
        <v>0.20599999999999999</v>
      </c>
      <c r="V18" s="563">
        <v>0.22</v>
      </c>
    </row>
    <row r="19" spans="1:22" s="81" customFormat="1" ht="11.25">
      <c r="A19" s="834"/>
      <c r="B19" s="648" t="s">
        <v>63</v>
      </c>
      <c r="C19" s="561">
        <v>2640</v>
      </c>
      <c r="D19" s="561">
        <v>2204</v>
      </c>
      <c r="E19" s="562">
        <v>436</v>
      </c>
      <c r="F19" s="563">
        <v>1</v>
      </c>
      <c r="G19" s="563">
        <v>0.83499999999999996</v>
      </c>
      <c r="H19" s="563">
        <v>0.16500000000000001</v>
      </c>
      <c r="I19" s="561">
        <v>2640</v>
      </c>
      <c r="J19" s="562">
        <v>23</v>
      </c>
      <c r="K19" s="562">
        <v>234</v>
      </c>
      <c r="L19" s="562">
        <v>522</v>
      </c>
      <c r="M19" s="562">
        <v>612</v>
      </c>
      <c r="N19" s="562">
        <v>537</v>
      </c>
      <c r="O19" s="562">
        <v>712</v>
      </c>
      <c r="P19" s="563">
        <v>1</v>
      </c>
      <c r="Q19" s="563">
        <v>8.9999999999999993E-3</v>
      </c>
      <c r="R19" s="563">
        <v>8.8999999999999996E-2</v>
      </c>
      <c r="S19" s="563">
        <v>0.19800000000000001</v>
      </c>
      <c r="T19" s="563">
        <v>0.23200000000000001</v>
      </c>
      <c r="U19" s="563">
        <v>0.20300000000000001</v>
      </c>
      <c r="V19" s="563">
        <v>0.27</v>
      </c>
    </row>
    <row r="20" spans="1:22" s="81" customFormat="1" ht="11.25">
      <c r="A20" s="834"/>
      <c r="B20" s="648" t="s">
        <v>64</v>
      </c>
      <c r="C20" s="561">
        <v>1262</v>
      </c>
      <c r="D20" s="561">
        <v>1012</v>
      </c>
      <c r="E20" s="562">
        <v>250</v>
      </c>
      <c r="F20" s="563">
        <v>1</v>
      </c>
      <c r="G20" s="563">
        <v>0.80200000000000005</v>
      </c>
      <c r="H20" s="563">
        <v>0.19800000000000001</v>
      </c>
      <c r="I20" s="561">
        <v>1262</v>
      </c>
      <c r="J20" s="562">
        <v>20</v>
      </c>
      <c r="K20" s="562">
        <v>145</v>
      </c>
      <c r="L20" s="562">
        <v>260</v>
      </c>
      <c r="M20" s="562">
        <v>348</v>
      </c>
      <c r="N20" s="562">
        <v>226</v>
      </c>
      <c r="O20" s="562">
        <v>263</v>
      </c>
      <c r="P20" s="563">
        <v>1</v>
      </c>
      <c r="Q20" s="563">
        <v>1.6E-2</v>
      </c>
      <c r="R20" s="563">
        <v>0.115</v>
      </c>
      <c r="S20" s="563">
        <v>0.20599999999999999</v>
      </c>
      <c r="T20" s="563">
        <v>0.27600000000000002</v>
      </c>
      <c r="U20" s="563">
        <v>0.17899999999999999</v>
      </c>
      <c r="V20" s="563">
        <v>0.20799999999999999</v>
      </c>
    </row>
    <row r="21" spans="1:22" s="81" customFormat="1" ht="11.25">
      <c r="A21" s="834"/>
      <c r="B21" s="648" t="s">
        <v>65</v>
      </c>
      <c r="C21" s="562">
        <v>604</v>
      </c>
      <c r="D21" s="562">
        <v>405</v>
      </c>
      <c r="E21" s="562">
        <v>199</v>
      </c>
      <c r="F21" s="563">
        <v>1</v>
      </c>
      <c r="G21" s="563">
        <v>0.67100000000000004</v>
      </c>
      <c r="H21" s="563">
        <v>0.32900000000000001</v>
      </c>
      <c r="I21" s="562">
        <v>604</v>
      </c>
      <c r="J21" s="562">
        <v>16</v>
      </c>
      <c r="K21" s="562">
        <v>62</v>
      </c>
      <c r="L21" s="562">
        <v>122</v>
      </c>
      <c r="M21" s="562">
        <v>124</v>
      </c>
      <c r="N21" s="562">
        <v>139</v>
      </c>
      <c r="O21" s="562">
        <v>141</v>
      </c>
      <c r="P21" s="563">
        <v>1</v>
      </c>
      <c r="Q21" s="563">
        <v>2.5999999999999999E-2</v>
      </c>
      <c r="R21" s="563">
        <v>0.10299999999999999</v>
      </c>
      <c r="S21" s="563">
        <v>0.20200000000000001</v>
      </c>
      <c r="T21" s="563">
        <v>0.20499999999999999</v>
      </c>
      <c r="U21" s="563">
        <v>0.23</v>
      </c>
      <c r="V21" s="563">
        <v>0.23300000000000001</v>
      </c>
    </row>
    <row r="22" spans="1:22" s="81" customFormat="1" ht="11.25">
      <c r="A22" s="834"/>
      <c r="B22" s="648" t="s">
        <v>66</v>
      </c>
      <c r="C22" s="562">
        <v>64</v>
      </c>
      <c r="D22" s="562">
        <v>48</v>
      </c>
      <c r="E22" s="562">
        <v>16</v>
      </c>
      <c r="F22" s="563">
        <v>1</v>
      </c>
      <c r="G22" s="563">
        <v>0.75</v>
      </c>
      <c r="H22" s="563">
        <v>0.25</v>
      </c>
      <c r="I22" s="562">
        <v>64</v>
      </c>
      <c r="J22" s="562">
        <v>2</v>
      </c>
      <c r="K22" s="562">
        <v>9</v>
      </c>
      <c r="L22" s="562">
        <v>9</v>
      </c>
      <c r="M22" s="562">
        <v>15</v>
      </c>
      <c r="N22" s="562">
        <v>10</v>
      </c>
      <c r="O22" s="562">
        <v>19</v>
      </c>
      <c r="P22" s="563">
        <v>1</v>
      </c>
      <c r="Q22" s="563">
        <v>3.1E-2</v>
      </c>
      <c r="R22" s="563">
        <v>0.14099999999999999</v>
      </c>
      <c r="S22" s="563">
        <v>0.14099999999999999</v>
      </c>
      <c r="T22" s="563">
        <v>0.23400000000000001</v>
      </c>
      <c r="U22" s="563">
        <v>0.156</v>
      </c>
      <c r="V22" s="563">
        <v>0.29699999999999999</v>
      </c>
    </row>
    <row r="23" spans="1:22" s="81" customFormat="1" ht="11.25">
      <c r="A23" s="833">
        <v>2009</v>
      </c>
      <c r="B23" s="647" t="s">
        <v>59</v>
      </c>
      <c r="C23" s="559">
        <v>345</v>
      </c>
      <c r="D23" s="559">
        <v>264</v>
      </c>
      <c r="E23" s="559">
        <v>81</v>
      </c>
      <c r="F23" s="560">
        <v>1</v>
      </c>
      <c r="G23" s="560">
        <v>0.76500000000000001</v>
      </c>
      <c r="H23" s="560">
        <v>0.23499999999999999</v>
      </c>
      <c r="I23" s="559">
        <v>345</v>
      </c>
      <c r="J23" s="559">
        <v>4</v>
      </c>
      <c r="K23" s="559">
        <v>49</v>
      </c>
      <c r="L23" s="559">
        <v>60</v>
      </c>
      <c r="M23" s="559">
        <v>103</v>
      </c>
      <c r="N23" s="559">
        <v>72</v>
      </c>
      <c r="O23" s="559">
        <v>57</v>
      </c>
      <c r="P23" s="560">
        <v>1</v>
      </c>
      <c r="Q23" s="560">
        <v>1.2E-2</v>
      </c>
      <c r="R23" s="560">
        <v>0.14199999999999999</v>
      </c>
      <c r="S23" s="560">
        <v>0.17399999999999999</v>
      </c>
      <c r="T23" s="560">
        <v>0.29899999999999999</v>
      </c>
      <c r="U23" s="560">
        <v>0.20899999999999999</v>
      </c>
      <c r="V23" s="560">
        <v>0.16500000000000001</v>
      </c>
    </row>
    <row r="24" spans="1:22" s="81" customFormat="1" ht="11.25">
      <c r="A24" s="833"/>
      <c r="B24" s="647" t="s">
        <v>17</v>
      </c>
      <c r="C24" s="558">
        <v>5596</v>
      </c>
      <c r="D24" s="558">
        <v>4867</v>
      </c>
      <c r="E24" s="559">
        <v>729</v>
      </c>
      <c r="F24" s="560">
        <v>1</v>
      </c>
      <c r="G24" s="560">
        <v>0.87</v>
      </c>
      <c r="H24" s="560">
        <v>0.13</v>
      </c>
      <c r="I24" s="558">
        <v>5596</v>
      </c>
      <c r="J24" s="559">
        <v>32</v>
      </c>
      <c r="K24" s="559">
        <v>355</v>
      </c>
      <c r="L24" s="559">
        <v>925</v>
      </c>
      <c r="M24" s="558">
        <v>1454</v>
      </c>
      <c r="N24" s="558">
        <v>1320</v>
      </c>
      <c r="O24" s="558">
        <v>1510</v>
      </c>
      <c r="P24" s="560">
        <v>1</v>
      </c>
      <c r="Q24" s="560">
        <v>6.0000000000000001E-3</v>
      </c>
      <c r="R24" s="560">
        <v>6.3E-2</v>
      </c>
      <c r="S24" s="560">
        <v>0.16500000000000001</v>
      </c>
      <c r="T24" s="560">
        <v>0.26</v>
      </c>
      <c r="U24" s="560">
        <v>0.23599999999999999</v>
      </c>
      <c r="V24" s="560">
        <v>0.27</v>
      </c>
    </row>
    <row r="25" spans="1:22" s="81" customFormat="1" ht="11.25">
      <c r="A25" s="833"/>
      <c r="B25" s="647" t="s">
        <v>60</v>
      </c>
      <c r="C25" s="558">
        <v>2958</v>
      </c>
      <c r="D25" s="558">
        <v>2656</v>
      </c>
      <c r="E25" s="559">
        <v>302</v>
      </c>
      <c r="F25" s="560">
        <v>1</v>
      </c>
      <c r="G25" s="560">
        <v>0.89800000000000002</v>
      </c>
      <c r="H25" s="560">
        <v>0.10199999999999999</v>
      </c>
      <c r="I25" s="558">
        <v>2958</v>
      </c>
      <c r="J25" s="559">
        <v>10</v>
      </c>
      <c r="K25" s="559">
        <v>200</v>
      </c>
      <c r="L25" s="559">
        <v>491</v>
      </c>
      <c r="M25" s="559">
        <v>783</v>
      </c>
      <c r="N25" s="559">
        <v>785</v>
      </c>
      <c r="O25" s="559">
        <v>689</v>
      </c>
      <c r="P25" s="560">
        <v>1</v>
      </c>
      <c r="Q25" s="560">
        <v>3.0000000000000001E-3</v>
      </c>
      <c r="R25" s="560">
        <v>6.8000000000000005E-2</v>
      </c>
      <c r="S25" s="560">
        <v>0.16600000000000001</v>
      </c>
      <c r="T25" s="560">
        <v>0.26500000000000001</v>
      </c>
      <c r="U25" s="560">
        <v>0.26500000000000001</v>
      </c>
      <c r="V25" s="560">
        <v>0.23300000000000001</v>
      </c>
    </row>
    <row r="26" spans="1:22" s="81" customFormat="1" ht="11.25">
      <c r="A26" s="833"/>
      <c r="B26" s="647" t="s">
        <v>61</v>
      </c>
      <c r="C26" s="559">
        <v>400</v>
      </c>
      <c r="D26" s="559">
        <v>304</v>
      </c>
      <c r="E26" s="559">
        <v>96</v>
      </c>
      <c r="F26" s="560">
        <v>1</v>
      </c>
      <c r="G26" s="560">
        <v>0.76</v>
      </c>
      <c r="H26" s="560">
        <v>0.24</v>
      </c>
      <c r="I26" s="559">
        <v>400</v>
      </c>
      <c r="J26" s="559">
        <v>3</v>
      </c>
      <c r="K26" s="559">
        <v>32</v>
      </c>
      <c r="L26" s="559">
        <v>82</v>
      </c>
      <c r="M26" s="559">
        <v>127</v>
      </c>
      <c r="N26" s="559">
        <v>83</v>
      </c>
      <c r="O26" s="559">
        <v>73</v>
      </c>
      <c r="P26" s="560">
        <v>1</v>
      </c>
      <c r="Q26" s="560">
        <v>8.0000000000000002E-3</v>
      </c>
      <c r="R26" s="560">
        <v>0.08</v>
      </c>
      <c r="S26" s="560">
        <v>0.20499999999999999</v>
      </c>
      <c r="T26" s="560">
        <v>0.318</v>
      </c>
      <c r="U26" s="560">
        <v>0.20799999999999999</v>
      </c>
      <c r="V26" s="560">
        <v>0.183</v>
      </c>
    </row>
    <row r="27" spans="1:22" s="81" customFormat="1" ht="11.25">
      <c r="A27" s="833"/>
      <c r="B27" s="647" t="s">
        <v>62</v>
      </c>
      <c r="C27" s="558">
        <v>1138</v>
      </c>
      <c r="D27" s="559">
        <v>883</v>
      </c>
      <c r="E27" s="559">
        <v>255</v>
      </c>
      <c r="F27" s="560">
        <v>1</v>
      </c>
      <c r="G27" s="560">
        <v>0.77600000000000002</v>
      </c>
      <c r="H27" s="560">
        <v>0.224</v>
      </c>
      <c r="I27" s="558">
        <v>1138</v>
      </c>
      <c r="J27" s="559">
        <v>37</v>
      </c>
      <c r="K27" s="559">
        <v>124</v>
      </c>
      <c r="L27" s="559">
        <v>201</v>
      </c>
      <c r="M27" s="559">
        <v>275</v>
      </c>
      <c r="N27" s="559">
        <v>227</v>
      </c>
      <c r="O27" s="559">
        <v>274</v>
      </c>
      <c r="P27" s="560">
        <v>1</v>
      </c>
      <c r="Q27" s="560">
        <v>3.3000000000000002E-2</v>
      </c>
      <c r="R27" s="560">
        <v>0.109</v>
      </c>
      <c r="S27" s="560">
        <v>0.17699999999999999</v>
      </c>
      <c r="T27" s="560">
        <v>0.24199999999999999</v>
      </c>
      <c r="U27" s="560">
        <v>0.19900000000000001</v>
      </c>
      <c r="V27" s="560">
        <v>0.24099999999999999</v>
      </c>
    </row>
    <row r="28" spans="1:22" s="81" customFormat="1" ht="11.25">
      <c r="A28" s="833"/>
      <c r="B28" s="647" t="s">
        <v>63</v>
      </c>
      <c r="C28" s="558">
        <v>1589</v>
      </c>
      <c r="D28" s="558">
        <v>1281</v>
      </c>
      <c r="E28" s="559">
        <v>308</v>
      </c>
      <c r="F28" s="560">
        <v>1</v>
      </c>
      <c r="G28" s="560">
        <v>0.80600000000000005</v>
      </c>
      <c r="H28" s="560">
        <v>0.19400000000000001</v>
      </c>
      <c r="I28" s="558">
        <v>1589</v>
      </c>
      <c r="J28" s="559">
        <v>9</v>
      </c>
      <c r="K28" s="559">
        <v>91</v>
      </c>
      <c r="L28" s="559">
        <v>253</v>
      </c>
      <c r="M28" s="559">
        <v>419</v>
      </c>
      <c r="N28" s="559">
        <v>453</v>
      </c>
      <c r="O28" s="559">
        <v>364</v>
      </c>
      <c r="P28" s="560">
        <v>1</v>
      </c>
      <c r="Q28" s="560">
        <v>6.0000000000000001E-3</v>
      </c>
      <c r="R28" s="560">
        <v>5.7000000000000002E-2</v>
      </c>
      <c r="S28" s="560">
        <v>0.159</v>
      </c>
      <c r="T28" s="560">
        <v>0.26400000000000001</v>
      </c>
      <c r="U28" s="560">
        <v>0.28499999999999998</v>
      </c>
      <c r="V28" s="560">
        <v>0.22900000000000001</v>
      </c>
    </row>
    <row r="29" spans="1:22" s="81" customFormat="1" ht="11.25">
      <c r="A29" s="833"/>
      <c r="B29" s="647" t="s">
        <v>64</v>
      </c>
      <c r="C29" s="559">
        <v>852</v>
      </c>
      <c r="D29" s="559">
        <v>623</v>
      </c>
      <c r="E29" s="559">
        <v>229</v>
      </c>
      <c r="F29" s="560">
        <v>1</v>
      </c>
      <c r="G29" s="560">
        <v>0.73099999999999998</v>
      </c>
      <c r="H29" s="560">
        <v>0.26900000000000002</v>
      </c>
      <c r="I29" s="559">
        <v>852</v>
      </c>
      <c r="J29" s="559">
        <v>5</v>
      </c>
      <c r="K29" s="559">
        <v>77</v>
      </c>
      <c r="L29" s="559">
        <v>157</v>
      </c>
      <c r="M29" s="559">
        <v>228</v>
      </c>
      <c r="N29" s="559">
        <v>234</v>
      </c>
      <c r="O29" s="559">
        <v>151</v>
      </c>
      <c r="P29" s="560">
        <v>1</v>
      </c>
      <c r="Q29" s="560">
        <v>6.0000000000000001E-3</v>
      </c>
      <c r="R29" s="560">
        <v>0.09</v>
      </c>
      <c r="S29" s="560">
        <v>0.184</v>
      </c>
      <c r="T29" s="560">
        <v>0.26800000000000002</v>
      </c>
      <c r="U29" s="560">
        <v>0.27500000000000002</v>
      </c>
      <c r="V29" s="560">
        <v>0.17699999999999999</v>
      </c>
    </row>
    <row r="30" spans="1:22" s="81" customFormat="1" ht="11.25">
      <c r="A30" s="833"/>
      <c r="B30" s="647" t="s">
        <v>65</v>
      </c>
      <c r="C30" s="559">
        <v>428</v>
      </c>
      <c r="D30" s="559">
        <v>283</v>
      </c>
      <c r="E30" s="559">
        <v>145</v>
      </c>
      <c r="F30" s="560">
        <v>1</v>
      </c>
      <c r="G30" s="560">
        <v>0.66100000000000003</v>
      </c>
      <c r="H30" s="560">
        <v>0.33900000000000002</v>
      </c>
      <c r="I30" s="559">
        <v>428</v>
      </c>
      <c r="J30" s="559">
        <v>10</v>
      </c>
      <c r="K30" s="559">
        <v>44</v>
      </c>
      <c r="L30" s="559">
        <v>81</v>
      </c>
      <c r="M30" s="559">
        <v>124</v>
      </c>
      <c r="N30" s="559">
        <v>84</v>
      </c>
      <c r="O30" s="559">
        <v>85</v>
      </c>
      <c r="P30" s="560">
        <v>1</v>
      </c>
      <c r="Q30" s="560">
        <v>2.3E-2</v>
      </c>
      <c r="R30" s="560">
        <v>0.10299999999999999</v>
      </c>
      <c r="S30" s="560">
        <v>0.189</v>
      </c>
      <c r="T30" s="560">
        <v>0.28999999999999998</v>
      </c>
      <c r="U30" s="560">
        <v>0.19600000000000001</v>
      </c>
      <c r="V30" s="560">
        <v>0.19900000000000001</v>
      </c>
    </row>
    <row r="31" spans="1:22" s="81" customFormat="1" ht="11.25">
      <c r="A31" s="833"/>
      <c r="B31" s="647" t="s">
        <v>66</v>
      </c>
      <c r="C31" s="559">
        <v>54</v>
      </c>
      <c r="D31" s="559">
        <v>38</v>
      </c>
      <c r="E31" s="559">
        <v>16</v>
      </c>
      <c r="F31" s="560">
        <v>1</v>
      </c>
      <c r="G31" s="560">
        <v>0.70399999999999996</v>
      </c>
      <c r="H31" s="560">
        <v>0.29599999999999999</v>
      </c>
      <c r="I31" s="559">
        <v>54</v>
      </c>
      <c r="J31" s="559"/>
      <c r="K31" s="559">
        <v>3</v>
      </c>
      <c r="L31" s="559">
        <v>15</v>
      </c>
      <c r="M31" s="559">
        <v>13</v>
      </c>
      <c r="N31" s="559">
        <v>13</v>
      </c>
      <c r="O31" s="559">
        <v>10</v>
      </c>
      <c r="P31" s="560">
        <v>1</v>
      </c>
      <c r="Q31" s="565"/>
      <c r="R31" s="560">
        <v>5.6000000000000001E-2</v>
      </c>
      <c r="S31" s="560">
        <v>0.27800000000000002</v>
      </c>
      <c r="T31" s="560">
        <v>0.24099999999999999</v>
      </c>
      <c r="U31" s="560">
        <v>0.24099999999999999</v>
      </c>
      <c r="V31" s="560">
        <v>0.185</v>
      </c>
    </row>
  </sheetData>
  <mergeCells count="7">
    <mergeCell ref="P3:V3"/>
    <mergeCell ref="A5:A13"/>
    <mergeCell ref="A14:A22"/>
    <mergeCell ref="A23:A31"/>
    <mergeCell ref="C3:E3"/>
    <mergeCell ref="F3:H3"/>
    <mergeCell ref="I3:O3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47" orientation="portrait" useFirstPageNumber="1" r:id="rId1"/>
  <headerFooter alignWithMargins="0">
    <oddFooter>&amp;C&amp;"Arial,Negrito"-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W31"/>
  <sheetViews>
    <sheetView showGridLines="0" workbookViewId="0">
      <selection activeCell="O4" sqref="O4"/>
    </sheetView>
  </sheetViews>
  <sheetFormatPr defaultColWidth="9.140625" defaultRowHeight="9"/>
  <cols>
    <col min="1" max="1" width="15.7109375" style="88" customWidth="1"/>
    <col min="2" max="2" width="12.7109375" style="88" customWidth="1"/>
    <col min="3" max="43" width="15.7109375" style="88" customWidth="1"/>
    <col min="44" max="16384" width="9.140625" style="88"/>
  </cols>
  <sheetData>
    <row r="1" spans="1:23" s="488" customFormat="1" ht="15.75">
      <c r="A1" s="485" t="s">
        <v>908</v>
      </c>
      <c r="B1" s="485"/>
      <c r="C1" s="485"/>
      <c r="D1" s="485"/>
      <c r="E1" s="485"/>
      <c r="F1" s="485"/>
      <c r="G1" s="486"/>
      <c r="H1" s="486"/>
      <c r="I1" s="486"/>
      <c r="J1" s="486"/>
      <c r="K1" s="487"/>
    </row>
    <row r="2" spans="1:23" s="81" customFormat="1"/>
    <row r="3" spans="1:23" s="81" customFormat="1" ht="11.25">
      <c r="A3" s="210"/>
      <c r="B3" s="566"/>
      <c r="C3" s="826" t="s">
        <v>661</v>
      </c>
      <c r="D3" s="826"/>
      <c r="E3" s="826"/>
      <c r="F3" s="826"/>
      <c r="G3" s="826"/>
      <c r="H3" s="827" t="s">
        <v>662</v>
      </c>
      <c r="I3" s="827"/>
      <c r="J3" s="827"/>
      <c r="K3" s="827"/>
      <c r="L3" s="827"/>
      <c r="M3" s="826" t="s">
        <v>663</v>
      </c>
      <c r="N3" s="826"/>
      <c r="O3" s="826"/>
      <c r="P3" s="826"/>
      <c r="Q3" s="827" t="s">
        <v>667</v>
      </c>
      <c r="R3" s="827"/>
      <c r="S3" s="827"/>
      <c r="T3" s="827"/>
      <c r="U3" s="826" t="s">
        <v>694</v>
      </c>
      <c r="V3" s="826"/>
      <c r="W3" s="826"/>
    </row>
    <row r="4" spans="1:23" s="81" customFormat="1" ht="45">
      <c r="A4" s="567"/>
      <c r="B4" s="568"/>
      <c r="C4" s="645" t="s">
        <v>7</v>
      </c>
      <c r="D4" s="645" t="s">
        <v>626</v>
      </c>
      <c r="E4" s="645" t="s">
        <v>627</v>
      </c>
      <c r="F4" s="645" t="s">
        <v>628</v>
      </c>
      <c r="G4" s="645" t="s">
        <v>629</v>
      </c>
      <c r="H4" s="642" t="s">
        <v>631</v>
      </c>
      <c r="I4" s="642" t="s">
        <v>626</v>
      </c>
      <c r="J4" s="642" t="s">
        <v>627</v>
      </c>
      <c r="K4" s="642" t="s">
        <v>628</v>
      </c>
      <c r="L4" s="642" t="s">
        <v>629</v>
      </c>
      <c r="M4" s="645" t="s">
        <v>7</v>
      </c>
      <c r="N4" s="645" t="s">
        <v>664</v>
      </c>
      <c r="O4" s="645" t="s">
        <v>665</v>
      </c>
      <c r="P4" s="645" t="s">
        <v>666</v>
      </c>
      <c r="Q4" s="642" t="s">
        <v>631</v>
      </c>
      <c r="R4" s="642" t="s">
        <v>664</v>
      </c>
      <c r="S4" s="642" t="s">
        <v>665</v>
      </c>
      <c r="T4" s="642" t="s">
        <v>666</v>
      </c>
      <c r="U4" s="645" t="s">
        <v>631</v>
      </c>
      <c r="V4" s="645" t="s">
        <v>695</v>
      </c>
      <c r="W4" s="645" t="s">
        <v>696</v>
      </c>
    </row>
    <row r="5" spans="1:23" s="81" customFormat="1" ht="11.25">
      <c r="A5" s="830">
        <v>1989</v>
      </c>
      <c r="B5" s="646" t="s">
        <v>59</v>
      </c>
      <c r="C5" s="403">
        <v>793</v>
      </c>
      <c r="D5" s="403">
        <v>360</v>
      </c>
      <c r="E5" s="403">
        <v>408</v>
      </c>
      <c r="F5" s="403">
        <v>24</v>
      </c>
      <c r="G5" s="403">
        <v>1</v>
      </c>
      <c r="H5" s="405">
        <v>1</v>
      </c>
      <c r="I5" s="405">
        <v>0.45400000000000001</v>
      </c>
      <c r="J5" s="405">
        <v>0.51500000000000001</v>
      </c>
      <c r="K5" s="405">
        <v>0.03</v>
      </c>
      <c r="L5" s="405">
        <v>1E-3</v>
      </c>
      <c r="M5" s="403">
        <v>792</v>
      </c>
      <c r="N5" s="403">
        <v>360</v>
      </c>
      <c r="O5" s="403">
        <v>408</v>
      </c>
      <c r="P5" s="403">
        <v>24</v>
      </c>
      <c r="Q5" s="405">
        <v>1</v>
      </c>
      <c r="R5" s="405">
        <v>0.45500000000000002</v>
      </c>
      <c r="S5" s="405">
        <v>0.51500000000000001</v>
      </c>
      <c r="T5" s="405">
        <v>0.03</v>
      </c>
      <c r="U5" s="405">
        <v>1</v>
      </c>
      <c r="V5" s="571">
        <v>7.2999999999999995E-2</v>
      </c>
      <c r="W5" s="571">
        <v>0.92700000000000005</v>
      </c>
    </row>
    <row r="6" spans="1:23" s="81" customFormat="1" ht="11.25">
      <c r="A6" s="830"/>
      <c r="B6" s="646" t="s">
        <v>17</v>
      </c>
      <c r="C6" s="406">
        <v>9937</v>
      </c>
      <c r="D6" s="406">
        <v>4590</v>
      </c>
      <c r="E6" s="406">
        <v>4615</v>
      </c>
      <c r="F6" s="403">
        <v>590</v>
      </c>
      <c r="G6" s="403">
        <v>142</v>
      </c>
      <c r="H6" s="405">
        <v>1</v>
      </c>
      <c r="I6" s="405">
        <v>0.46200000000000002</v>
      </c>
      <c r="J6" s="405">
        <v>0.46400000000000002</v>
      </c>
      <c r="K6" s="405">
        <v>5.8999999999999997E-2</v>
      </c>
      <c r="L6" s="405">
        <v>1.4E-2</v>
      </c>
      <c r="M6" s="406">
        <v>9795</v>
      </c>
      <c r="N6" s="406">
        <v>4590</v>
      </c>
      <c r="O6" s="406">
        <v>4615</v>
      </c>
      <c r="P6" s="403">
        <v>590</v>
      </c>
      <c r="Q6" s="405">
        <v>1</v>
      </c>
      <c r="R6" s="405">
        <v>0.46899999999999997</v>
      </c>
      <c r="S6" s="405">
        <v>0.47099999999999997</v>
      </c>
      <c r="T6" s="405">
        <v>0.06</v>
      </c>
      <c r="U6" s="405">
        <v>1</v>
      </c>
      <c r="V6" s="571">
        <v>0.14099999999999999</v>
      </c>
      <c r="W6" s="571">
        <v>0.85899999999999999</v>
      </c>
    </row>
    <row r="7" spans="1:23" s="81" customFormat="1" ht="11.25">
      <c r="A7" s="830"/>
      <c r="B7" s="646" t="s">
        <v>60</v>
      </c>
      <c r="C7" s="406">
        <v>5171</v>
      </c>
      <c r="D7" s="406">
        <v>1740</v>
      </c>
      <c r="E7" s="406">
        <v>3053</v>
      </c>
      <c r="F7" s="403">
        <v>309</v>
      </c>
      <c r="G7" s="403">
        <v>69</v>
      </c>
      <c r="H7" s="405">
        <v>1</v>
      </c>
      <c r="I7" s="405">
        <v>0.33600000000000002</v>
      </c>
      <c r="J7" s="405">
        <v>0.59</v>
      </c>
      <c r="K7" s="405">
        <v>0.06</v>
      </c>
      <c r="L7" s="405">
        <v>1.2999999999999999E-2</v>
      </c>
      <c r="M7" s="406">
        <v>5102</v>
      </c>
      <c r="N7" s="406">
        <v>1740</v>
      </c>
      <c r="O7" s="406">
        <v>3053</v>
      </c>
      <c r="P7" s="403">
        <v>309</v>
      </c>
      <c r="Q7" s="405">
        <v>1</v>
      </c>
      <c r="R7" s="405">
        <v>0.34100000000000003</v>
      </c>
      <c r="S7" s="405">
        <v>0.59799999999999998</v>
      </c>
      <c r="T7" s="405">
        <v>6.0999999999999999E-2</v>
      </c>
      <c r="U7" s="405">
        <v>1</v>
      </c>
      <c r="V7" s="571">
        <v>0.24399999999999999</v>
      </c>
      <c r="W7" s="571">
        <v>0.75600000000000001</v>
      </c>
    </row>
    <row r="8" spans="1:23" s="81" customFormat="1" ht="11.25">
      <c r="A8" s="830"/>
      <c r="B8" s="646" t="s">
        <v>61</v>
      </c>
      <c r="C8" s="406">
        <v>1196</v>
      </c>
      <c r="D8" s="403">
        <v>611</v>
      </c>
      <c r="E8" s="403">
        <v>571</v>
      </c>
      <c r="F8" s="403">
        <v>12</v>
      </c>
      <c r="G8" s="403">
        <v>2</v>
      </c>
      <c r="H8" s="405">
        <v>1</v>
      </c>
      <c r="I8" s="405">
        <v>0.51100000000000001</v>
      </c>
      <c r="J8" s="405">
        <v>0.47699999999999998</v>
      </c>
      <c r="K8" s="405">
        <v>0.01</v>
      </c>
      <c r="L8" s="405">
        <v>2E-3</v>
      </c>
      <c r="M8" s="406">
        <v>1194</v>
      </c>
      <c r="N8" s="403">
        <v>611</v>
      </c>
      <c r="O8" s="403">
        <v>571</v>
      </c>
      <c r="P8" s="403">
        <v>12</v>
      </c>
      <c r="Q8" s="405">
        <v>1</v>
      </c>
      <c r="R8" s="405">
        <v>0.51200000000000001</v>
      </c>
      <c r="S8" s="405">
        <v>0.47799999999999998</v>
      </c>
      <c r="T8" s="405">
        <v>0.01</v>
      </c>
      <c r="U8" s="405">
        <v>1</v>
      </c>
      <c r="V8" s="571">
        <v>7.4999999999999997E-2</v>
      </c>
      <c r="W8" s="571">
        <v>0.92500000000000004</v>
      </c>
    </row>
    <row r="9" spans="1:23" s="81" customFormat="1" ht="11.25">
      <c r="A9" s="830"/>
      <c r="B9" s="646" t="s">
        <v>62</v>
      </c>
      <c r="C9" s="406">
        <v>1688</v>
      </c>
      <c r="D9" s="403">
        <v>727</v>
      </c>
      <c r="E9" s="403">
        <v>925</v>
      </c>
      <c r="F9" s="403">
        <v>31</v>
      </c>
      <c r="G9" s="403">
        <v>5</v>
      </c>
      <c r="H9" s="405">
        <v>1</v>
      </c>
      <c r="I9" s="405">
        <v>0.43099999999999999</v>
      </c>
      <c r="J9" s="405">
        <v>0.54800000000000004</v>
      </c>
      <c r="K9" s="405">
        <v>1.7999999999999999E-2</v>
      </c>
      <c r="L9" s="405">
        <v>3.0000000000000001E-3</v>
      </c>
      <c r="M9" s="406">
        <v>1683</v>
      </c>
      <c r="N9" s="403">
        <v>727</v>
      </c>
      <c r="O9" s="403">
        <v>925</v>
      </c>
      <c r="P9" s="403">
        <v>31</v>
      </c>
      <c r="Q9" s="405">
        <v>1</v>
      </c>
      <c r="R9" s="405">
        <v>0.432</v>
      </c>
      <c r="S9" s="405">
        <v>0.55000000000000004</v>
      </c>
      <c r="T9" s="405">
        <v>1.7999999999999999E-2</v>
      </c>
      <c r="U9" s="405">
        <v>1</v>
      </c>
      <c r="V9" s="571">
        <v>0.05</v>
      </c>
      <c r="W9" s="571">
        <v>0.95</v>
      </c>
    </row>
    <row r="10" spans="1:23" s="81" customFormat="1" ht="11.25">
      <c r="A10" s="830"/>
      <c r="B10" s="646" t="s">
        <v>63</v>
      </c>
      <c r="C10" s="406">
        <v>3107</v>
      </c>
      <c r="D10" s="406">
        <v>1028</v>
      </c>
      <c r="E10" s="406">
        <v>1937</v>
      </c>
      <c r="F10" s="403">
        <v>122</v>
      </c>
      <c r="G10" s="403">
        <v>20</v>
      </c>
      <c r="H10" s="405">
        <v>1</v>
      </c>
      <c r="I10" s="405">
        <v>0.33100000000000002</v>
      </c>
      <c r="J10" s="405">
        <v>0.623</v>
      </c>
      <c r="K10" s="405">
        <v>3.9E-2</v>
      </c>
      <c r="L10" s="405">
        <v>6.0000000000000001E-3</v>
      </c>
      <c r="M10" s="406">
        <v>3087</v>
      </c>
      <c r="N10" s="406">
        <v>1028</v>
      </c>
      <c r="O10" s="406">
        <v>1937</v>
      </c>
      <c r="P10" s="403">
        <v>122</v>
      </c>
      <c r="Q10" s="405">
        <v>1</v>
      </c>
      <c r="R10" s="405">
        <v>0.33300000000000002</v>
      </c>
      <c r="S10" s="405">
        <v>0.627</v>
      </c>
      <c r="T10" s="405">
        <v>0.04</v>
      </c>
      <c r="U10" s="405">
        <v>1</v>
      </c>
      <c r="V10" s="571">
        <v>8.2000000000000003E-2</v>
      </c>
      <c r="W10" s="571">
        <v>0.91800000000000004</v>
      </c>
    </row>
    <row r="11" spans="1:23" s="81" customFormat="1" ht="11.25">
      <c r="A11" s="830"/>
      <c r="B11" s="646" t="s">
        <v>64</v>
      </c>
      <c r="C11" s="406">
        <v>1696</v>
      </c>
      <c r="D11" s="403">
        <v>481</v>
      </c>
      <c r="E11" s="406">
        <v>1091</v>
      </c>
      <c r="F11" s="403">
        <v>106</v>
      </c>
      <c r="G11" s="403">
        <v>18</v>
      </c>
      <c r="H11" s="405">
        <v>1</v>
      </c>
      <c r="I11" s="405">
        <v>0.28399999999999997</v>
      </c>
      <c r="J11" s="405">
        <v>0.64300000000000002</v>
      </c>
      <c r="K11" s="405">
        <v>6.3E-2</v>
      </c>
      <c r="L11" s="405">
        <v>1.0999999999999999E-2</v>
      </c>
      <c r="M11" s="406">
        <v>1678</v>
      </c>
      <c r="N11" s="403">
        <v>481</v>
      </c>
      <c r="O11" s="406">
        <v>1091</v>
      </c>
      <c r="P11" s="403">
        <v>106</v>
      </c>
      <c r="Q11" s="405">
        <v>1</v>
      </c>
      <c r="R11" s="405">
        <v>0.28699999999999998</v>
      </c>
      <c r="S11" s="405">
        <v>0.65</v>
      </c>
      <c r="T11" s="405">
        <v>6.3E-2</v>
      </c>
      <c r="U11" s="405">
        <v>1</v>
      </c>
      <c r="V11" s="571">
        <v>0.16900000000000001</v>
      </c>
      <c r="W11" s="571">
        <v>0.83099999999999996</v>
      </c>
    </row>
    <row r="12" spans="1:23" s="81" customFormat="1" ht="11.25">
      <c r="A12" s="830"/>
      <c r="B12" s="646" t="s">
        <v>65</v>
      </c>
      <c r="C12" s="403">
        <v>807</v>
      </c>
      <c r="D12" s="403">
        <v>320</v>
      </c>
      <c r="E12" s="403">
        <v>454</v>
      </c>
      <c r="F12" s="403">
        <v>32</v>
      </c>
      <c r="G12" s="403">
        <v>1</v>
      </c>
      <c r="H12" s="405">
        <v>1</v>
      </c>
      <c r="I12" s="405">
        <v>0.39700000000000002</v>
      </c>
      <c r="J12" s="405">
        <v>0.56299999999999994</v>
      </c>
      <c r="K12" s="405">
        <v>0.04</v>
      </c>
      <c r="L12" s="405">
        <v>1E-3</v>
      </c>
      <c r="M12" s="403">
        <v>806</v>
      </c>
      <c r="N12" s="403">
        <v>320</v>
      </c>
      <c r="O12" s="403">
        <v>454</v>
      </c>
      <c r="P12" s="403">
        <v>32</v>
      </c>
      <c r="Q12" s="405">
        <v>1</v>
      </c>
      <c r="R12" s="405">
        <v>0.39700000000000002</v>
      </c>
      <c r="S12" s="405">
        <v>0.56299999999999994</v>
      </c>
      <c r="T12" s="405">
        <v>0.04</v>
      </c>
      <c r="U12" s="405">
        <v>1</v>
      </c>
      <c r="V12" s="571">
        <v>0.193</v>
      </c>
      <c r="W12" s="571">
        <v>0.80700000000000005</v>
      </c>
    </row>
    <row r="13" spans="1:23" s="81" customFormat="1" ht="11.25">
      <c r="A13" s="830"/>
      <c r="B13" s="646" t="s">
        <v>66</v>
      </c>
      <c r="C13" s="403">
        <v>68</v>
      </c>
      <c r="D13" s="403">
        <v>39</v>
      </c>
      <c r="E13" s="403">
        <v>28</v>
      </c>
      <c r="F13" s="403">
        <v>1</v>
      </c>
      <c r="G13" s="403"/>
      <c r="H13" s="405">
        <v>1</v>
      </c>
      <c r="I13" s="405">
        <v>0.57399999999999995</v>
      </c>
      <c r="J13" s="405">
        <v>0.41199999999999998</v>
      </c>
      <c r="K13" s="405">
        <v>1.4999999999999999E-2</v>
      </c>
      <c r="L13" s="405"/>
      <c r="M13" s="403">
        <v>68</v>
      </c>
      <c r="N13" s="403">
        <v>39</v>
      </c>
      <c r="O13" s="403">
        <v>28</v>
      </c>
      <c r="P13" s="403">
        <v>1</v>
      </c>
      <c r="Q13" s="405">
        <v>1</v>
      </c>
      <c r="R13" s="405">
        <v>0.57399999999999995</v>
      </c>
      <c r="S13" s="405">
        <v>0.41199999999999998</v>
      </c>
      <c r="T13" s="405">
        <v>1.4999999999999999E-2</v>
      </c>
      <c r="U13" s="405">
        <v>1</v>
      </c>
      <c r="V13" s="571">
        <v>0.441</v>
      </c>
      <c r="W13" s="571">
        <v>0.55900000000000005</v>
      </c>
    </row>
    <row r="14" spans="1:23" s="81" customFormat="1" ht="11.25">
      <c r="A14" s="829">
        <v>1999</v>
      </c>
      <c r="B14" s="644" t="s">
        <v>59</v>
      </c>
      <c r="C14" s="386">
        <v>576</v>
      </c>
      <c r="D14" s="386">
        <v>143</v>
      </c>
      <c r="E14" s="386">
        <v>417</v>
      </c>
      <c r="F14" s="386">
        <v>11</v>
      </c>
      <c r="G14" s="386">
        <v>5</v>
      </c>
      <c r="H14" s="392">
        <v>1</v>
      </c>
      <c r="I14" s="392">
        <v>0.248</v>
      </c>
      <c r="J14" s="392">
        <v>0.72399999999999998</v>
      </c>
      <c r="K14" s="392">
        <v>1.9E-2</v>
      </c>
      <c r="L14" s="392">
        <v>8.9999999999999993E-3</v>
      </c>
      <c r="M14" s="386">
        <v>571</v>
      </c>
      <c r="N14" s="386">
        <v>143</v>
      </c>
      <c r="O14" s="386">
        <v>417</v>
      </c>
      <c r="P14" s="386">
        <v>11</v>
      </c>
      <c r="Q14" s="392">
        <v>1</v>
      </c>
      <c r="R14" s="392">
        <v>0.25</v>
      </c>
      <c r="S14" s="392">
        <v>0.73</v>
      </c>
      <c r="T14" s="392">
        <v>1.9E-2</v>
      </c>
      <c r="U14" s="392">
        <v>1</v>
      </c>
      <c r="V14" s="387">
        <v>2.8000000000000001E-2</v>
      </c>
      <c r="W14" s="387">
        <v>0.97199999999999998</v>
      </c>
    </row>
    <row r="15" spans="1:23" s="81" customFormat="1" ht="11.25">
      <c r="A15" s="829"/>
      <c r="B15" s="644" t="s">
        <v>17</v>
      </c>
      <c r="C15" s="388">
        <v>7276</v>
      </c>
      <c r="D15" s="388">
        <v>1999</v>
      </c>
      <c r="E15" s="388">
        <v>4809</v>
      </c>
      <c r="F15" s="386">
        <v>252</v>
      </c>
      <c r="G15" s="386">
        <v>216</v>
      </c>
      <c r="H15" s="392">
        <v>1</v>
      </c>
      <c r="I15" s="392">
        <v>0.27500000000000002</v>
      </c>
      <c r="J15" s="392">
        <v>0.66100000000000003</v>
      </c>
      <c r="K15" s="392">
        <v>3.5000000000000003E-2</v>
      </c>
      <c r="L15" s="392">
        <v>0.03</v>
      </c>
      <c r="M15" s="388">
        <v>7060</v>
      </c>
      <c r="N15" s="388">
        <v>1999</v>
      </c>
      <c r="O15" s="388">
        <v>4809</v>
      </c>
      <c r="P15" s="386">
        <v>252</v>
      </c>
      <c r="Q15" s="392">
        <v>1</v>
      </c>
      <c r="R15" s="392">
        <v>0.28299999999999997</v>
      </c>
      <c r="S15" s="392">
        <v>0.68100000000000005</v>
      </c>
      <c r="T15" s="392">
        <v>3.5999999999999997E-2</v>
      </c>
      <c r="U15" s="392">
        <v>1</v>
      </c>
      <c r="V15" s="387">
        <v>0.17199999999999999</v>
      </c>
      <c r="W15" s="387">
        <v>0.82799999999999996</v>
      </c>
    </row>
    <row r="16" spans="1:23" s="81" customFormat="1" ht="11.25">
      <c r="A16" s="829"/>
      <c r="B16" s="644" t="s">
        <v>60</v>
      </c>
      <c r="C16" s="388">
        <v>4464</v>
      </c>
      <c r="D16" s="386">
        <v>823</v>
      </c>
      <c r="E16" s="388">
        <v>3407</v>
      </c>
      <c r="F16" s="386">
        <v>116</v>
      </c>
      <c r="G16" s="386">
        <v>118</v>
      </c>
      <c r="H16" s="392">
        <v>1</v>
      </c>
      <c r="I16" s="392">
        <v>0.184</v>
      </c>
      <c r="J16" s="392">
        <v>0.76300000000000001</v>
      </c>
      <c r="K16" s="392">
        <v>2.5999999999999999E-2</v>
      </c>
      <c r="L16" s="392">
        <v>2.5999999999999999E-2</v>
      </c>
      <c r="M16" s="388">
        <v>4346</v>
      </c>
      <c r="N16" s="386">
        <v>823</v>
      </c>
      <c r="O16" s="388">
        <v>3407</v>
      </c>
      <c r="P16" s="386">
        <v>116</v>
      </c>
      <c r="Q16" s="392">
        <v>1</v>
      </c>
      <c r="R16" s="392">
        <v>0.189</v>
      </c>
      <c r="S16" s="392">
        <v>0.78400000000000003</v>
      </c>
      <c r="T16" s="392">
        <v>2.7E-2</v>
      </c>
      <c r="U16" s="392">
        <v>1</v>
      </c>
      <c r="V16" s="387">
        <v>0.16900000000000001</v>
      </c>
      <c r="W16" s="387">
        <v>0.83099999999999996</v>
      </c>
    </row>
    <row r="17" spans="1:23" s="81" customFormat="1" ht="11.25">
      <c r="A17" s="829"/>
      <c r="B17" s="644" t="s">
        <v>61</v>
      </c>
      <c r="C17" s="386">
        <v>921</v>
      </c>
      <c r="D17" s="386">
        <v>284</v>
      </c>
      <c r="E17" s="386">
        <v>616</v>
      </c>
      <c r="F17" s="386">
        <v>13</v>
      </c>
      <c r="G17" s="386">
        <v>8</v>
      </c>
      <c r="H17" s="392">
        <v>1</v>
      </c>
      <c r="I17" s="392">
        <v>0.308</v>
      </c>
      <c r="J17" s="392">
        <v>0.66900000000000004</v>
      </c>
      <c r="K17" s="392">
        <v>1.4E-2</v>
      </c>
      <c r="L17" s="392">
        <v>8.9999999999999993E-3</v>
      </c>
      <c r="M17" s="386">
        <v>913</v>
      </c>
      <c r="N17" s="386">
        <v>284</v>
      </c>
      <c r="O17" s="386">
        <v>616</v>
      </c>
      <c r="P17" s="386">
        <v>13</v>
      </c>
      <c r="Q17" s="392">
        <v>1</v>
      </c>
      <c r="R17" s="392">
        <v>0.311</v>
      </c>
      <c r="S17" s="392">
        <v>0.67500000000000004</v>
      </c>
      <c r="T17" s="392">
        <v>1.4E-2</v>
      </c>
      <c r="U17" s="392">
        <v>1</v>
      </c>
      <c r="V17" s="387">
        <v>5.1999999999999998E-2</v>
      </c>
      <c r="W17" s="387">
        <v>0.94799999999999995</v>
      </c>
    </row>
    <row r="18" spans="1:23" s="81" customFormat="1" ht="11.25">
      <c r="A18" s="829"/>
      <c r="B18" s="644" t="s">
        <v>62</v>
      </c>
      <c r="C18" s="388">
        <v>1279</v>
      </c>
      <c r="D18" s="386">
        <v>382</v>
      </c>
      <c r="E18" s="386">
        <v>867</v>
      </c>
      <c r="F18" s="386">
        <v>21</v>
      </c>
      <c r="G18" s="386">
        <v>9</v>
      </c>
      <c r="H18" s="392">
        <v>1</v>
      </c>
      <c r="I18" s="392">
        <v>0.29899999999999999</v>
      </c>
      <c r="J18" s="392">
        <v>0.67800000000000005</v>
      </c>
      <c r="K18" s="392">
        <v>1.6E-2</v>
      </c>
      <c r="L18" s="392">
        <v>7.0000000000000001E-3</v>
      </c>
      <c r="M18" s="388">
        <v>1270</v>
      </c>
      <c r="N18" s="386">
        <v>382</v>
      </c>
      <c r="O18" s="386">
        <v>867</v>
      </c>
      <c r="P18" s="386">
        <v>21</v>
      </c>
      <c r="Q18" s="392">
        <v>1</v>
      </c>
      <c r="R18" s="392">
        <v>0.30099999999999999</v>
      </c>
      <c r="S18" s="392">
        <v>0.68300000000000005</v>
      </c>
      <c r="T18" s="392">
        <v>1.7000000000000001E-2</v>
      </c>
      <c r="U18" s="392">
        <v>1</v>
      </c>
      <c r="V18" s="387">
        <v>9.1999999999999998E-2</v>
      </c>
      <c r="W18" s="387">
        <v>0.90900000000000003</v>
      </c>
    </row>
    <row r="19" spans="1:23" s="81" customFormat="1" ht="11.25">
      <c r="A19" s="829"/>
      <c r="B19" s="644" t="s">
        <v>63</v>
      </c>
      <c r="C19" s="388">
        <v>2640</v>
      </c>
      <c r="D19" s="386">
        <v>464</v>
      </c>
      <c r="E19" s="388">
        <v>2061</v>
      </c>
      <c r="F19" s="386">
        <v>78</v>
      </c>
      <c r="G19" s="386">
        <v>37</v>
      </c>
      <c r="H19" s="392">
        <v>1</v>
      </c>
      <c r="I19" s="392">
        <v>0.17599999999999999</v>
      </c>
      <c r="J19" s="392">
        <v>0.78100000000000003</v>
      </c>
      <c r="K19" s="392">
        <v>0.03</v>
      </c>
      <c r="L19" s="392">
        <v>1.4E-2</v>
      </c>
      <c r="M19" s="388">
        <v>2603</v>
      </c>
      <c r="N19" s="386">
        <v>464</v>
      </c>
      <c r="O19" s="388">
        <v>2061</v>
      </c>
      <c r="P19" s="386">
        <v>78</v>
      </c>
      <c r="Q19" s="392">
        <v>1</v>
      </c>
      <c r="R19" s="392">
        <v>0.17799999999999999</v>
      </c>
      <c r="S19" s="392">
        <v>0.79200000000000004</v>
      </c>
      <c r="T19" s="392">
        <v>0.03</v>
      </c>
      <c r="U19" s="392">
        <v>1</v>
      </c>
      <c r="V19" s="387">
        <v>8.2000000000000003E-2</v>
      </c>
      <c r="W19" s="387">
        <v>0.91800000000000004</v>
      </c>
    </row>
    <row r="20" spans="1:23" s="81" customFormat="1" ht="11.25">
      <c r="A20" s="829"/>
      <c r="B20" s="644" t="s">
        <v>64</v>
      </c>
      <c r="C20" s="388">
        <v>1262</v>
      </c>
      <c r="D20" s="386">
        <v>176</v>
      </c>
      <c r="E20" s="388">
        <v>1038</v>
      </c>
      <c r="F20" s="386">
        <v>32</v>
      </c>
      <c r="G20" s="386">
        <v>16</v>
      </c>
      <c r="H20" s="392">
        <v>1</v>
      </c>
      <c r="I20" s="392">
        <v>0.13900000000000001</v>
      </c>
      <c r="J20" s="392">
        <v>0.82299999999999995</v>
      </c>
      <c r="K20" s="392">
        <v>2.5000000000000001E-2</v>
      </c>
      <c r="L20" s="392">
        <v>1.2999999999999999E-2</v>
      </c>
      <c r="M20" s="388">
        <v>1246</v>
      </c>
      <c r="N20" s="386">
        <v>176</v>
      </c>
      <c r="O20" s="388">
        <v>1038</v>
      </c>
      <c r="P20" s="386">
        <v>32</v>
      </c>
      <c r="Q20" s="392">
        <v>1</v>
      </c>
      <c r="R20" s="392">
        <v>0.14099999999999999</v>
      </c>
      <c r="S20" s="392">
        <v>0.83299999999999996</v>
      </c>
      <c r="T20" s="392">
        <v>2.5999999999999999E-2</v>
      </c>
      <c r="U20" s="392">
        <v>1</v>
      </c>
      <c r="V20" s="387">
        <v>0.189</v>
      </c>
      <c r="W20" s="387">
        <v>0.81100000000000005</v>
      </c>
    </row>
    <row r="21" spans="1:23" s="81" customFormat="1" ht="11.25">
      <c r="A21" s="829"/>
      <c r="B21" s="644" t="s">
        <v>65</v>
      </c>
      <c r="C21" s="386">
        <v>604</v>
      </c>
      <c r="D21" s="386">
        <v>116</v>
      </c>
      <c r="E21" s="386">
        <v>469</v>
      </c>
      <c r="F21" s="386">
        <v>12</v>
      </c>
      <c r="G21" s="386">
        <v>7</v>
      </c>
      <c r="H21" s="392">
        <v>1</v>
      </c>
      <c r="I21" s="392">
        <v>0.192</v>
      </c>
      <c r="J21" s="392">
        <v>0.77600000000000002</v>
      </c>
      <c r="K21" s="392">
        <v>0.02</v>
      </c>
      <c r="L21" s="392">
        <v>1.2E-2</v>
      </c>
      <c r="M21" s="386">
        <v>597</v>
      </c>
      <c r="N21" s="386">
        <v>116</v>
      </c>
      <c r="O21" s="386">
        <v>469</v>
      </c>
      <c r="P21" s="386">
        <v>12</v>
      </c>
      <c r="Q21" s="392">
        <v>1</v>
      </c>
      <c r="R21" s="392">
        <v>0.19400000000000001</v>
      </c>
      <c r="S21" s="392">
        <v>0.78600000000000003</v>
      </c>
      <c r="T21" s="392">
        <v>0.02</v>
      </c>
      <c r="U21" s="392">
        <v>1</v>
      </c>
      <c r="V21" s="387">
        <v>0.13400000000000001</v>
      </c>
      <c r="W21" s="387">
        <v>0.86599999999999999</v>
      </c>
    </row>
    <row r="22" spans="1:23" s="81" customFormat="1" ht="11.25">
      <c r="A22" s="829"/>
      <c r="B22" s="644" t="s">
        <v>66</v>
      </c>
      <c r="C22" s="386">
        <v>64</v>
      </c>
      <c r="D22" s="386">
        <v>16</v>
      </c>
      <c r="E22" s="386">
        <v>47</v>
      </c>
      <c r="F22" s="386">
        <v>1</v>
      </c>
      <c r="G22" s="386"/>
      <c r="H22" s="392">
        <v>1</v>
      </c>
      <c r="I22" s="392">
        <v>0.25</v>
      </c>
      <c r="J22" s="392">
        <v>0.73399999999999999</v>
      </c>
      <c r="K22" s="392">
        <v>1.6E-2</v>
      </c>
      <c r="L22" s="392"/>
      <c r="M22" s="386">
        <v>64</v>
      </c>
      <c r="N22" s="386">
        <v>16</v>
      </c>
      <c r="O22" s="386">
        <v>47</v>
      </c>
      <c r="P22" s="386">
        <v>1</v>
      </c>
      <c r="Q22" s="392">
        <v>1</v>
      </c>
      <c r="R22" s="392">
        <v>0.25</v>
      </c>
      <c r="S22" s="392">
        <v>0.73399999999999999</v>
      </c>
      <c r="T22" s="392">
        <v>1.6E-2</v>
      </c>
      <c r="U22" s="392">
        <v>1</v>
      </c>
      <c r="V22" s="387">
        <v>0.65600000000000003</v>
      </c>
      <c r="W22" s="387">
        <v>0.34399999999999997</v>
      </c>
    </row>
    <row r="23" spans="1:23" s="81" customFormat="1" ht="11.25">
      <c r="A23" s="830">
        <v>2009</v>
      </c>
      <c r="B23" s="646" t="s">
        <v>59</v>
      </c>
      <c r="C23" s="403">
        <v>345</v>
      </c>
      <c r="D23" s="403">
        <v>23</v>
      </c>
      <c r="E23" s="403">
        <v>301</v>
      </c>
      <c r="F23" s="403">
        <v>16</v>
      </c>
      <c r="G23" s="403">
        <v>5</v>
      </c>
      <c r="H23" s="405">
        <v>1</v>
      </c>
      <c r="I23" s="405">
        <v>6.7000000000000004E-2</v>
      </c>
      <c r="J23" s="405">
        <v>0.872</v>
      </c>
      <c r="K23" s="405">
        <v>4.5999999999999999E-2</v>
      </c>
      <c r="L23" s="405">
        <v>1.4E-2</v>
      </c>
      <c r="M23" s="403">
        <v>345</v>
      </c>
      <c r="N23" s="403">
        <v>305</v>
      </c>
      <c r="O23" s="403">
        <v>38</v>
      </c>
      <c r="P23" s="403">
        <v>2</v>
      </c>
      <c r="Q23" s="405">
        <v>1</v>
      </c>
      <c r="R23" s="405">
        <v>0.88400000000000001</v>
      </c>
      <c r="S23" s="405">
        <v>0.11</v>
      </c>
      <c r="T23" s="405">
        <v>6.0000000000000001E-3</v>
      </c>
      <c r="U23" s="405">
        <v>1</v>
      </c>
      <c r="V23" s="571">
        <v>0.13600000000000001</v>
      </c>
      <c r="W23" s="571">
        <v>0.86399999999999999</v>
      </c>
    </row>
    <row r="24" spans="1:23" s="81" customFormat="1" ht="11.25">
      <c r="A24" s="830"/>
      <c r="B24" s="646" t="s">
        <v>17</v>
      </c>
      <c r="C24" s="406">
        <v>5596</v>
      </c>
      <c r="D24" s="403">
        <v>822</v>
      </c>
      <c r="E24" s="406">
        <v>4275</v>
      </c>
      <c r="F24" s="403">
        <v>291</v>
      </c>
      <c r="G24" s="403">
        <v>208</v>
      </c>
      <c r="H24" s="405">
        <v>1</v>
      </c>
      <c r="I24" s="405">
        <v>0.14699999999999999</v>
      </c>
      <c r="J24" s="405">
        <v>0.76400000000000001</v>
      </c>
      <c r="K24" s="405">
        <v>5.1999999999999998E-2</v>
      </c>
      <c r="L24" s="405">
        <v>3.6999999999999998E-2</v>
      </c>
      <c r="M24" s="406">
        <v>5596</v>
      </c>
      <c r="N24" s="406">
        <v>4979</v>
      </c>
      <c r="O24" s="403">
        <v>587</v>
      </c>
      <c r="P24" s="403">
        <v>30</v>
      </c>
      <c r="Q24" s="405">
        <v>1</v>
      </c>
      <c r="R24" s="405">
        <v>0.89</v>
      </c>
      <c r="S24" s="405">
        <v>0.105</v>
      </c>
      <c r="T24" s="405">
        <v>5.0000000000000001E-3</v>
      </c>
      <c r="U24" s="405">
        <v>1</v>
      </c>
      <c r="V24" s="571">
        <v>0.23899999999999999</v>
      </c>
      <c r="W24" s="571">
        <v>0.76100000000000001</v>
      </c>
    </row>
    <row r="25" spans="1:23" s="81" customFormat="1" ht="11.25">
      <c r="A25" s="830"/>
      <c r="B25" s="646" t="s">
        <v>60</v>
      </c>
      <c r="C25" s="406">
        <v>2958</v>
      </c>
      <c r="D25" s="403">
        <v>262</v>
      </c>
      <c r="E25" s="406">
        <v>2478</v>
      </c>
      <c r="F25" s="403">
        <v>118</v>
      </c>
      <c r="G25" s="403">
        <v>100</v>
      </c>
      <c r="H25" s="405">
        <v>1</v>
      </c>
      <c r="I25" s="405">
        <v>8.8999999999999996E-2</v>
      </c>
      <c r="J25" s="405">
        <v>0.83799999999999997</v>
      </c>
      <c r="K25" s="405">
        <v>0.04</v>
      </c>
      <c r="L25" s="405">
        <v>3.4000000000000002E-2</v>
      </c>
      <c r="M25" s="406">
        <v>2958</v>
      </c>
      <c r="N25" s="406">
        <v>2548</v>
      </c>
      <c r="O25" s="403">
        <v>376</v>
      </c>
      <c r="P25" s="403">
        <v>34</v>
      </c>
      <c r="Q25" s="405">
        <v>1</v>
      </c>
      <c r="R25" s="405">
        <v>0.86099999999999999</v>
      </c>
      <c r="S25" s="405">
        <v>0.127</v>
      </c>
      <c r="T25" s="405">
        <v>1.0999999999999999E-2</v>
      </c>
      <c r="U25" s="405">
        <v>1</v>
      </c>
      <c r="V25" s="571">
        <v>0.23300000000000001</v>
      </c>
      <c r="W25" s="571">
        <v>0.76700000000000002</v>
      </c>
    </row>
    <row r="26" spans="1:23" s="81" customFormat="1" ht="11.25">
      <c r="A26" s="830"/>
      <c r="B26" s="646" t="s">
        <v>61</v>
      </c>
      <c r="C26" s="403">
        <v>400</v>
      </c>
      <c r="D26" s="403">
        <v>33</v>
      </c>
      <c r="E26" s="403">
        <v>345</v>
      </c>
      <c r="F26" s="403">
        <v>16</v>
      </c>
      <c r="G26" s="403">
        <v>6</v>
      </c>
      <c r="H26" s="405">
        <v>1</v>
      </c>
      <c r="I26" s="405">
        <v>8.3000000000000004E-2</v>
      </c>
      <c r="J26" s="405">
        <v>0.86299999999999999</v>
      </c>
      <c r="K26" s="405">
        <v>0.04</v>
      </c>
      <c r="L26" s="405">
        <v>1.4999999999999999E-2</v>
      </c>
      <c r="M26" s="403">
        <v>400</v>
      </c>
      <c r="N26" s="403">
        <v>365</v>
      </c>
      <c r="O26" s="403">
        <v>35</v>
      </c>
      <c r="P26" s="403">
        <v>0</v>
      </c>
      <c r="Q26" s="405">
        <v>1</v>
      </c>
      <c r="R26" s="405">
        <v>0.91300000000000003</v>
      </c>
      <c r="S26" s="405">
        <v>8.7999999999999995E-2</v>
      </c>
      <c r="T26" s="405">
        <v>0</v>
      </c>
      <c r="U26" s="405">
        <v>1</v>
      </c>
      <c r="V26" s="571">
        <v>0.108</v>
      </c>
      <c r="W26" s="571">
        <v>0.89300000000000002</v>
      </c>
    </row>
    <row r="27" spans="1:23" s="81" customFormat="1" ht="11.25">
      <c r="A27" s="830"/>
      <c r="B27" s="646" t="s">
        <v>62</v>
      </c>
      <c r="C27" s="406">
        <v>1138</v>
      </c>
      <c r="D27" s="403">
        <v>138</v>
      </c>
      <c r="E27" s="403">
        <v>950</v>
      </c>
      <c r="F27" s="403">
        <v>39</v>
      </c>
      <c r="G27" s="403">
        <v>11</v>
      </c>
      <c r="H27" s="405">
        <v>1</v>
      </c>
      <c r="I27" s="405">
        <v>0.121</v>
      </c>
      <c r="J27" s="405">
        <v>0.83499999999999996</v>
      </c>
      <c r="K27" s="405">
        <v>3.4000000000000002E-2</v>
      </c>
      <c r="L27" s="405">
        <v>0.01</v>
      </c>
      <c r="M27" s="406">
        <v>1138</v>
      </c>
      <c r="N27" s="403">
        <v>985</v>
      </c>
      <c r="O27" s="403">
        <v>149</v>
      </c>
      <c r="P27" s="403">
        <v>4</v>
      </c>
      <c r="Q27" s="405">
        <v>1</v>
      </c>
      <c r="R27" s="405">
        <v>0.86599999999999999</v>
      </c>
      <c r="S27" s="405">
        <v>0.13100000000000001</v>
      </c>
      <c r="T27" s="405">
        <v>4.0000000000000001E-3</v>
      </c>
      <c r="U27" s="405">
        <v>1</v>
      </c>
      <c r="V27" s="571">
        <v>0.32100000000000001</v>
      </c>
      <c r="W27" s="571">
        <v>0.67900000000000005</v>
      </c>
    </row>
    <row r="28" spans="1:23" s="81" customFormat="1" ht="11.25">
      <c r="A28" s="830"/>
      <c r="B28" s="646" t="s">
        <v>63</v>
      </c>
      <c r="C28" s="406">
        <v>1589</v>
      </c>
      <c r="D28" s="403">
        <v>82</v>
      </c>
      <c r="E28" s="406">
        <v>1416</v>
      </c>
      <c r="F28" s="403">
        <v>69</v>
      </c>
      <c r="G28" s="403">
        <v>22</v>
      </c>
      <c r="H28" s="405">
        <v>1</v>
      </c>
      <c r="I28" s="405">
        <v>5.1999999999999998E-2</v>
      </c>
      <c r="J28" s="405">
        <v>0.89100000000000001</v>
      </c>
      <c r="K28" s="405">
        <v>4.2999999999999997E-2</v>
      </c>
      <c r="L28" s="405">
        <v>1.4E-2</v>
      </c>
      <c r="M28" s="406">
        <v>1589</v>
      </c>
      <c r="N28" s="406">
        <v>1476</v>
      </c>
      <c r="O28" s="403">
        <v>108</v>
      </c>
      <c r="P28" s="403">
        <v>5</v>
      </c>
      <c r="Q28" s="405">
        <v>1</v>
      </c>
      <c r="R28" s="405">
        <v>0.92900000000000005</v>
      </c>
      <c r="S28" s="405">
        <v>6.8000000000000005E-2</v>
      </c>
      <c r="T28" s="405">
        <v>3.0000000000000001E-3</v>
      </c>
      <c r="U28" s="405">
        <v>1</v>
      </c>
      <c r="V28" s="571">
        <v>0.184</v>
      </c>
      <c r="W28" s="571">
        <v>0.81599999999999995</v>
      </c>
    </row>
    <row r="29" spans="1:23" s="81" customFormat="1" ht="11.25">
      <c r="A29" s="830"/>
      <c r="B29" s="646" t="s">
        <v>64</v>
      </c>
      <c r="C29" s="403">
        <v>852</v>
      </c>
      <c r="D29" s="403">
        <v>39</v>
      </c>
      <c r="E29" s="403">
        <v>762</v>
      </c>
      <c r="F29" s="403">
        <v>37</v>
      </c>
      <c r="G29" s="403">
        <v>14</v>
      </c>
      <c r="H29" s="405">
        <v>1</v>
      </c>
      <c r="I29" s="405">
        <v>4.5999999999999999E-2</v>
      </c>
      <c r="J29" s="405">
        <v>0.89400000000000002</v>
      </c>
      <c r="K29" s="405">
        <v>4.2999999999999997E-2</v>
      </c>
      <c r="L29" s="405">
        <v>1.6E-2</v>
      </c>
      <c r="M29" s="403">
        <v>852</v>
      </c>
      <c r="N29" s="403">
        <v>766</v>
      </c>
      <c r="O29" s="403">
        <v>79</v>
      </c>
      <c r="P29" s="403">
        <v>7</v>
      </c>
      <c r="Q29" s="405">
        <v>1</v>
      </c>
      <c r="R29" s="405">
        <v>0.89900000000000002</v>
      </c>
      <c r="S29" s="405">
        <v>9.2999999999999999E-2</v>
      </c>
      <c r="T29" s="405">
        <v>8.0000000000000002E-3</v>
      </c>
      <c r="U29" s="405">
        <v>1</v>
      </c>
      <c r="V29" s="571">
        <v>0.26400000000000001</v>
      </c>
      <c r="W29" s="571">
        <v>0.73599999999999999</v>
      </c>
    </row>
    <row r="30" spans="1:23" s="81" customFormat="1" ht="11.25">
      <c r="A30" s="830"/>
      <c r="B30" s="646" t="s">
        <v>65</v>
      </c>
      <c r="C30" s="403">
        <v>428</v>
      </c>
      <c r="D30" s="403">
        <v>29</v>
      </c>
      <c r="E30" s="403">
        <v>364</v>
      </c>
      <c r="F30" s="403">
        <v>24</v>
      </c>
      <c r="G30" s="403">
        <v>11</v>
      </c>
      <c r="H30" s="405">
        <v>1</v>
      </c>
      <c r="I30" s="405">
        <v>6.8000000000000005E-2</v>
      </c>
      <c r="J30" s="405">
        <v>0.85</v>
      </c>
      <c r="K30" s="405">
        <v>5.6000000000000001E-2</v>
      </c>
      <c r="L30" s="405">
        <v>2.5999999999999999E-2</v>
      </c>
      <c r="M30" s="403">
        <v>428</v>
      </c>
      <c r="N30" s="403">
        <v>329</v>
      </c>
      <c r="O30" s="403">
        <v>98</v>
      </c>
      <c r="P30" s="403">
        <v>1</v>
      </c>
      <c r="Q30" s="405">
        <v>1</v>
      </c>
      <c r="R30" s="405">
        <v>0.76900000000000002</v>
      </c>
      <c r="S30" s="405">
        <v>0.22900000000000001</v>
      </c>
      <c r="T30" s="405">
        <v>2E-3</v>
      </c>
      <c r="U30" s="405">
        <v>1</v>
      </c>
      <c r="V30" s="571">
        <v>0.308</v>
      </c>
      <c r="W30" s="571">
        <v>0.69199999999999995</v>
      </c>
    </row>
    <row r="31" spans="1:23" s="81" customFormat="1" ht="11.25">
      <c r="A31" s="830"/>
      <c r="B31" s="646" t="s">
        <v>66</v>
      </c>
      <c r="C31" s="403">
        <v>54</v>
      </c>
      <c r="D31" s="403">
        <v>6</v>
      </c>
      <c r="E31" s="403">
        <v>46</v>
      </c>
      <c r="F31" s="403">
        <v>2</v>
      </c>
      <c r="G31" s="403"/>
      <c r="H31" s="405">
        <v>1</v>
      </c>
      <c r="I31" s="405">
        <v>0.111</v>
      </c>
      <c r="J31" s="405">
        <v>0.85199999999999998</v>
      </c>
      <c r="K31" s="405">
        <v>3.6999999999999998E-2</v>
      </c>
      <c r="L31" s="405"/>
      <c r="M31" s="403">
        <v>54</v>
      </c>
      <c r="N31" s="403">
        <v>44</v>
      </c>
      <c r="O31" s="403">
        <v>10</v>
      </c>
      <c r="P31" s="403">
        <v>0</v>
      </c>
      <c r="Q31" s="405">
        <v>1</v>
      </c>
      <c r="R31" s="405">
        <v>0.81499999999999995</v>
      </c>
      <c r="S31" s="405">
        <v>0.185</v>
      </c>
      <c r="T31" s="405">
        <v>0</v>
      </c>
      <c r="U31" s="405">
        <v>1</v>
      </c>
      <c r="V31" s="571">
        <v>0.61099999999999999</v>
      </c>
      <c r="W31" s="571">
        <v>0.38900000000000001</v>
      </c>
    </row>
  </sheetData>
  <mergeCells count="8">
    <mergeCell ref="U3:W3"/>
    <mergeCell ref="A5:A13"/>
    <mergeCell ref="A14:A22"/>
    <mergeCell ref="A23:A31"/>
    <mergeCell ref="C3:G3"/>
    <mergeCell ref="H3:L3"/>
    <mergeCell ref="M3:P3"/>
    <mergeCell ref="Q3:T3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48" orientation="portrait" useFirstPageNumber="1" r:id="rId1"/>
  <headerFooter alignWithMargins="0">
    <oddFooter>&amp;C&amp;"Arial,Negrito"-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Z31"/>
  <sheetViews>
    <sheetView showGridLines="0" topLeftCell="K1" workbookViewId="0">
      <selection activeCell="M35" sqref="M35"/>
    </sheetView>
  </sheetViews>
  <sheetFormatPr defaultColWidth="9.140625" defaultRowHeight="9"/>
  <cols>
    <col min="1" max="1" width="15.7109375" style="88" customWidth="1"/>
    <col min="2" max="2" width="12.7109375" style="89" customWidth="1"/>
    <col min="3" max="43" width="15.7109375" style="88" customWidth="1"/>
    <col min="44" max="16384" width="9.140625" style="88"/>
  </cols>
  <sheetData>
    <row r="1" spans="1:26" s="484" customFormat="1" ht="15.75">
      <c r="A1" s="482" t="s">
        <v>909</v>
      </c>
      <c r="B1" s="482"/>
      <c r="C1" s="482"/>
      <c r="D1" s="482"/>
      <c r="E1" s="482"/>
      <c r="F1" s="482"/>
      <c r="G1" s="483"/>
      <c r="H1" s="483"/>
      <c r="I1" s="483"/>
      <c r="J1" s="483"/>
      <c r="K1" s="483"/>
    </row>
    <row r="2" spans="1:26" s="87" customFormat="1" ht="12.75">
      <c r="A2" s="88"/>
      <c r="B2" s="89"/>
      <c r="C2" s="88"/>
      <c r="D2" s="88"/>
      <c r="E2" s="88"/>
      <c r="F2" s="84"/>
      <c r="G2" s="84"/>
      <c r="H2" s="84"/>
      <c r="I2" s="89"/>
      <c r="J2" s="88"/>
      <c r="K2" s="88"/>
      <c r="L2" s="88"/>
      <c r="M2" s="88"/>
      <c r="N2" s="88"/>
      <c r="O2" s="88"/>
      <c r="P2" s="88"/>
    </row>
    <row r="3" spans="1:26" s="87" customFormat="1" ht="12.75">
      <c r="A3" s="300"/>
      <c r="B3" s="556"/>
      <c r="C3" s="835" t="s">
        <v>668</v>
      </c>
      <c r="D3" s="835"/>
      <c r="E3" s="835"/>
      <c r="F3" s="835"/>
      <c r="G3" s="835"/>
      <c r="H3" s="835"/>
      <c r="I3" s="835"/>
      <c r="J3" s="836" t="s">
        <v>669</v>
      </c>
      <c r="K3" s="836"/>
      <c r="L3" s="836"/>
      <c r="M3" s="836"/>
      <c r="N3" s="836"/>
      <c r="O3" s="836"/>
      <c r="P3" s="836"/>
      <c r="Q3" s="835" t="s">
        <v>743</v>
      </c>
      <c r="R3" s="835"/>
      <c r="S3" s="835"/>
      <c r="T3" s="835"/>
      <c r="U3" s="835"/>
      <c r="V3" s="836" t="s">
        <v>671</v>
      </c>
      <c r="W3" s="827"/>
      <c r="X3" s="827"/>
      <c r="Y3" s="827"/>
      <c r="Z3" s="827"/>
    </row>
    <row r="4" spans="1:26" s="87" customFormat="1" ht="22.5">
      <c r="A4" s="564"/>
      <c r="B4" s="564"/>
      <c r="C4" s="649" t="s">
        <v>7</v>
      </c>
      <c r="D4" s="649" t="s">
        <v>644</v>
      </c>
      <c r="E4" s="649" t="s">
        <v>645</v>
      </c>
      <c r="F4" s="649" t="s">
        <v>646</v>
      </c>
      <c r="G4" s="649" t="s">
        <v>647</v>
      </c>
      <c r="H4" s="649" t="s">
        <v>648</v>
      </c>
      <c r="I4" s="649" t="s">
        <v>649</v>
      </c>
      <c r="J4" s="650" t="s">
        <v>7</v>
      </c>
      <c r="K4" s="650" t="s">
        <v>644</v>
      </c>
      <c r="L4" s="650" t="s">
        <v>645</v>
      </c>
      <c r="M4" s="650" t="s">
        <v>646</v>
      </c>
      <c r="N4" s="650" t="s">
        <v>647</v>
      </c>
      <c r="O4" s="650" t="s">
        <v>648</v>
      </c>
      <c r="P4" s="650" t="s">
        <v>649</v>
      </c>
      <c r="Q4" s="649" t="s">
        <v>7</v>
      </c>
      <c r="R4" s="649" t="s">
        <v>626</v>
      </c>
      <c r="S4" s="649" t="s">
        <v>627</v>
      </c>
      <c r="T4" s="649" t="s">
        <v>744</v>
      </c>
      <c r="U4" s="649" t="s">
        <v>629</v>
      </c>
      <c r="V4" s="650" t="s">
        <v>631</v>
      </c>
      <c r="W4" s="642" t="s">
        <v>626</v>
      </c>
      <c r="X4" s="642" t="s">
        <v>627</v>
      </c>
      <c r="Y4" s="642" t="s">
        <v>744</v>
      </c>
      <c r="Z4" s="642" t="s">
        <v>629</v>
      </c>
    </row>
    <row r="5" spans="1:26" s="87" customFormat="1" ht="12.75">
      <c r="A5" s="833">
        <v>1989</v>
      </c>
      <c r="B5" s="647" t="s">
        <v>59</v>
      </c>
      <c r="C5" s="559">
        <v>52</v>
      </c>
      <c r="D5" s="559"/>
      <c r="E5" s="559">
        <v>2</v>
      </c>
      <c r="F5" s="559">
        <v>2</v>
      </c>
      <c r="G5" s="559">
        <v>11</v>
      </c>
      <c r="H5" s="559">
        <v>17</v>
      </c>
      <c r="I5" s="559">
        <v>20</v>
      </c>
      <c r="J5" s="560">
        <v>1</v>
      </c>
      <c r="K5" s="560" t="s">
        <v>745</v>
      </c>
      <c r="L5" s="560">
        <v>3.7999999999999999E-2</v>
      </c>
      <c r="M5" s="560">
        <v>3.7999999999999999E-2</v>
      </c>
      <c r="N5" s="560">
        <v>0.21199999999999999</v>
      </c>
      <c r="O5" s="560">
        <v>0.32700000000000001</v>
      </c>
      <c r="P5" s="560">
        <v>0.38500000000000001</v>
      </c>
      <c r="Q5" s="559">
        <v>52</v>
      </c>
      <c r="R5" s="559">
        <v>16</v>
      </c>
      <c r="S5" s="559">
        <v>36</v>
      </c>
      <c r="T5" s="559"/>
      <c r="U5" s="559"/>
      <c r="V5" s="560">
        <v>1</v>
      </c>
      <c r="W5" s="391">
        <v>0.308</v>
      </c>
      <c r="X5" s="391">
        <v>0.69199999999999995</v>
      </c>
      <c r="Y5" s="391"/>
      <c r="Z5" s="391"/>
    </row>
    <row r="6" spans="1:26" s="87" customFormat="1" ht="12.75">
      <c r="A6" s="833"/>
      <c r="B6" s="647" t="s">
        <v>17</v>
      </c>
      <c r="C6" s="559">
        <v>728</v>
      </c>
      <c r="D6" s="559">
        <v>3</v>
      </c>
      <c r="E6" s="559">
        <v>9</v>
      </c>
      <c r="F6" s="559">
        <v>48</v>
      </c>
      <c r="G6" s="559">
        <v>99</v>
      </c>
      <c r="H6" s="559">
        <v>220</v>
      </c>
      <c r="I6" s="559">
        <v>349</v>
      </c>
      <c r="J6" s="560">
        <v>1</v>
      </c>
      <c r="K6" s="560">
        <v>4.0000000000000001E-3</v>
      </c>
      <c r="L6" s="560">
        <v>1.2E-2</v>
      </c>
      <c r="M6" s="560">
        <v>6.6000000000000003E-2</v>
      </c>
      <c r="N6" s="560">
        <v>0.13600000000000001</v>
      </c>
      <c r="O6" s="560">
        <v>0.30199999999999999</v>
      </c>
      <c r="P6" s="560">
        <v>0.47899999999999998</v>
      </c>
      <c r="Q6" s="559">
        <v>728</v>
      </c>
      <c r="R6" s="559">
        <v>239</v>
      </c>
      <c r="S6" s="559">
        <v>437</v>
      </c>
      <c r="T6" s="559">
        <v>44</v>
      </c>
      <c r="U6" s="559">
        <v>8</v>
      </c>
      <c r="V6" s="560">
        <v>1</v>
      </c>
      <c r="W6" s="391">
        <v>0.32800000000000001</v>
      </c>
      <c r="X6" s="391">
        <v>0.6</v>
      </c>
      <c r="Y6" s="391">
        <v>0.06</v>
      </c>
      <c r="Z6" s="391">
        <v>1.0999999999999999E-2</v>
      </c>
    </row>
    <row r="7" spans="1:26" s="87" customFormat="1" ht="12.75">
      <c r="A7" s="833"/>
      <c r="B7" s="647" t="s">
        <v>60</v>
      </c>
      <c r="C7" s="559">
        <v>289</v>
      </c>
      <c r="D7" s="559">
        <v>1</v>
      </c>
      <c r="E7" s="559">
        <v>25</v>
      </c>
      <c r="F7" s="559">
        <v>47</v>
      </c>
      <c r="G7" s="559">
        <v>67</v>
      </c>
      <c r="H7" s="559">
        <v>68</v>
      </c>
      <c r="I7" s="559">
        <v>81</v>
      </c>
      <c r="J7" s="560">
        <v>1</v>
      </c>
      <c r="K7" s="560">
        <v>3.0000000000000001E-3</v>
      </c>
      <c r="L7" s="560">
        <v>8.6999999999999994E-2</v>
      </c>
      <c r="M7" s="560">
        <v>0.16300000000000001</v>
      </c>
      <c r="N7" s="560">
        <v>0.23200000000000001</v>
      </c>
      <c r="O7" s="560">
        <v>0.23499999999999999</v>
      </c>
      <c r="P7" s="560">
        <v>0.28000000000000003</v>
      </c>
      <c r="Q7" s="559">
        <v>289</v>
      </c>
      <c r="R7" s="559">
        <v>155</v>
      </c>
      <c r="S7" s="559">
        <v>114</v>
      </c>
      <c r="T7" s="559">
        <v>17</v>
      </c>
      <c r="U7" s="559">
        <v>3</v>
      </c>
      <c r="V7" s="560">
        <v>1</v>
      </c>
      <c r="W7" s="391">
        <v>0.53600000000000003</v>
      </c>
      <c r="X7" s="391">
        <v>0.39400000000000002</v>
      </c>
      <c r="Y7" s="391">
        <v>5.8999999999999997E-2</v>
      </c>
      <c r="Z7" s="391">
        <v>0.01</v>
      </c>
    </row>
    <row r="8" spans="1:26" s="87" customFormat="1" ht="12.75">
      <c r="A8" s="833"/>
      <c r="B8" s="647" t="s">
        <v>61</v>
      </c>
      <c r="C8" s="559">
        <v>128</v>
      </c>
      <c r="D8" s="559">
        <v>4</v>
      </c>
      <c r="E8" s="559">
        <v>5</v>
      </c>
      <c r="F8" s="559">
        <v>8</v>
      </c>
      <c r="G8" s="559">
        <v>9</v>
      </c>
      <c r="H8" s="559">
        <v>29</v>
      </c>
      <c r="I8" s="559">
        <v>73</v>
      </c>
      <c r="J8" s="560">
        <v>1</v>
      </c>
      <c r="K8" s="560">
        <v>3.1E-2</v>
      </c>
      <c r="L8" s="560">
        <v>3.9E-2</v>
      </c>
      <c r="M8" s="560">
        <v>6.3E-2</v>
      </c>
      <c r="N8" s="560">
        <v>7.0000000000000007E-2</v>
      </c>
      <c r="O8" s="560">
        <v>0.22700000000000001</v>
      </c>
      <c r="P8" s="560">
        <v>0.56999999999999995</v>
      </c>
      <c r="Q8" s="559">
        <v>128</v>
      </c>
      <c r="R8" s="559">
        <v>40</v>
      </c>
      <c r="S8" s="559">
        <v>87</v>
      </c>
      <c r="T8" s="559">
        <v>1</v>
      </c>
      <c r="U8" s="559"/>
      <c r="V8" s="560">
        <v>1</v>
      </c>
      <c r="W8" s="391">
        <v>0.313</v>
      </c>
      <c r="X8" s="391">
        <v>0.68</v>
      </c>
      <c r="Y8" s="391">
        <v>8.0000000000000002E-3</v>
      </c>
      <c r="Z8" s="391"/>
    </row>
    <row r="9" spans="1:26" s="87" customFormat="1" ht="12.75">
      <c r="A9" s="833"/>
      <c r="B9" s="647" t="s">
        <v>62</v>
      </c>
      <c r="C9" s="559">
        <v>100</v>
      </c>
      <c r="D9" s="559">
        <v>1</v>
      </c>
      <c r="E9" s="559">
        <v>4</v>
      </c>
      <c r="F9" s="559">
        <v>9</v>
      </c>
      <c r="G9" s="559">
        <v>23</v>
      </c>
      <c r="H9" s="559">
        <v>24</v>
      </c>
      <c r="I9" s="559">
        <v>39</v>
      </c>
      <c r="J9" s="560">
        <v>1</v>
      </c>
      <c r="K9" s="560">
        <v>0.01</v>
      </c>
      <c r="L9" s="560">
        <v>0.04</v>
      </c>
      <c r="M9" s="560">
        <v>0.09</v>
      </c>
      <c r="N9" s="560">
        <v>0.23</v>
      </c>
      <c r="O9" s="560">
        <v>0.24</v>
      </c>
      <c r="P9" s="560">
        <v>0.39</v>
      </c>
      <c r="Q9" s="559">
        <v>100</v>
      </c>
      <c r="R9" s="559">
        <v>43</v>
      </c>
      <c r="S9" s="559">
        <v>53</v>
      </c>
      <c r="T9" s="559">
        <v>4</v>
      </c>
      <c r="U9" s="559"/>
      <c r="V9" s="560">
        <v>1</v>
      </c>
      <c r="W9" s="391">
        <v>0.43</v>
      </c>
      <c r="X9" s="391">
        <v>0.53</v>
      </c>
      <c r="Y9" s="391">
        <v>0.04</v>
      </c>
      <c r="Z9" s="391"/>
    </row>
    <row r="10" spans="1:26" s="87" customFormat="1" ht="12.75">
      <c r="A10" s="833"/>
      <c r="B10" s="647" t="s">
        <v>63</v>
      </c>
      <c r="C10" s="559">
        <v>291</v>
      </c>
      <c r="D10" s="559">
        <v>4</v>
      </c>
      <c r="E10" s="559">
        <v>24</v>
      </c>
      <c r="F10" s="559">
        <v>52</v>
      </c>
      <c r="G10" s="559">
        <v>56</v>
      </c>
      <c r="H10" s="559">
        <v>70</v>
      </c>
      <c r="I10" s="559">
        <v>85</v>
      </c>
      <c r="J10" s="560">
        <v>1</v>
      </c>
      <c r="K10" s="560">
        <v>1.4E-2</v>
      </c>
      <c r="L10" s="560">
        <v>8.2000000000000003E-2</v>
      </c>
      <c r="M10" s="560">
        <v>0.17899999999999999</v>
      </c>
      <c r="N10" s="560">
        <v>0.192</v>
      </c>
      <c r="O10" s="560">
        <v>0.24099999999999999</v>
      </c>
      <c r="P10" s="560">
        <v>0.29199999999999998</v>
      </c>
      <c r="Q10" s="559">
        <v>291</v>
      </c>
      <c r="R10" s="559">
        <v>163</v>
      </c>
      <c r="S10" s="559">
        <v>116</v>
      </c>
      <c r="T10" s="559">
        <v>10</v>
      </c>
      <c r="U10" s="559">
        <v>2</v>
      </c>
      <c r="V10" s="560">
        <v>1</v>
      </c>
      <c r="W10" s="391">
        <v>0.56000000000000005</v>
      </c>
      <c r="X10" s="391">
        <v>0.39900000000000002</v>
      </c>
      <c r="Y10" s="391">
        <v>3.4000000000000002E-2</v>
      </c>
      <c r="Z10" s="391">
        <v>7.0000000000000001E-3</v>
      </c>
    </row>
    <row r="11" spans="1:26" s="87" customFormat="1" ht="12.75">
      <c r="A11" s="833"/>
      <c r="B11" s="647" t="s">
        <v>64</v>
      </c>
      <c r="C11" s="559">
        <v>247</v>
      </c>
      <c r="D11" s="559">
        <v>5</v>
      </c>
      <c r="E11" s="559">
        <v>46</v>
      </c>
      <c r="F11" s="559">
        <v>55</v>
      </c>
      <c r="G11" s="559">
        <v>44</v>
      </c>
      <c r="H11" s="559">
        <v>47</v>
      </c>
      <c r="I11" s="559">
        <v>50</v>
      </c>
      <c r="J11" s="560">
        <v>1</v>
      </c>
      <c r="K11" s="560">
        <v>0.02</v>
      </c>
      <c r="L11" s="560">
        <v>0.186</v>
      </c>
      <c r="M11" s="560">
        <v>0.223</v>
      </c>
      <c r="N11" s="560">
        <v>0.17799999999999999</v>
      </c>
      <c r="O11" s="560">
        <v>0.19</v>
      </c>
      <c r="P11" s="560">
        <v>0.20200000000000001</v>
      </c>
      <c r="Q11" s="559">
        <v>247</v>
      </c>
      <c r="R11" s="559">
        <v>174</v>
      </c>
      <c r="S11" s="559">
        <v>64</v>
      </c>
      <c r="T11" s="559">
        <v>8</v>
      </c>
      <c r="U11" s="559">
        <v>1</v>
      </c>
      <c r="V11" s="560">
        <v>1</v>
      </c>
      <c r="W11" s="391">
        <v>0.70399999999999996</v>
      </c>
      <c r="X11" s="391">
        <v>0.25900000000000001</v>
      </c>
      <c r="Y11" s="391">
        <v>3.2000000000000001E-2</v>
      </c>
      <c r="Z11" s="391">
        <v>4.0000000000000001E-3</v>
      </c>
    </row>
    <row r="12" spans="1:26" s="87" customFormat="1" ht="12.75">
      <c r="A12" s="833"/>
      <c r="B12" s="647" t="s">
        <v>65</v>
      </c>
      <c r="C12" s="559">
        <v>131</v>
      </c>
      <c r="D12" s="559">
        <v>3</v>
      </c>
      <c r="E12" s="559">
        <v>17</v>
      </c>
      <c r="F12" s="559">
        <v>23</v>
      </c>
      <c r="G12" s="559">
        <v>31</v>
      </c>
      <c r="H12" s="559">
        <v>33</v>
      </c>
      <c r="I12" s="559">
        <v>24</v>
      </c>
      <c r="J12" s="560">
        <v>1</v>
      </c>
      <c r="K12" s="560">
        <v>2.3E-2</v>
      </c>
      <c r="L12" s="560">
        <v>0.13</v>
      </c>
      <c r="M12" s="560">
        <v>0.17599999999999999</v>
      </c>
      <c r="N12" s="560">
        <v>0.23699999999999999</v>
      </c>
      <c r="O12" s="560">
        <v>0.252</v>
      </c>
      <c r="P12" s="560">
        <v>0.183</v>
      </c>
      <c r="Q12" s="559">
        <v>131</v>
      </c>
      <c r="R12" s="559">
        <v>92</v>
      </c>
      <c r="S12" s="559">
        <v>36</v>
      </c>
      <c r="T12" s="559">
        <v>3</v>
      </c>
      <c r="U12" s="559"/>
      <c r="V12" s="560">
        <v>1</v>
      </c>
      <c r="W12" s="391">
        <v>0.70199999999999996</v>
      </c>
      <c r="X12" s="391">
        <v>0.27500000000000002</v>
      </c>
      <c r="Y12" s="391">
        <v>2.3E-2</v>
      </c>
      <c r="Z12" s="391"/>
    </row>
    <row r="13" spans="1:26" s="87" customFormat="1" ht="12.75">
      <c r="A13" s="833"/>
      <c r="B13" s="647" t="s">
        <v>66</v>
      </c>
      <c r="C13" s="559">
        <v>3</v>
      </c>
      <c r="D13" s="559"/>
      <c r="E13" s="559"/>
      <c r="F13" s="559"/>
      <c r="G13" s="559">
        <v>1</v>
      </c>
      <c r="H13" s="559">
        <v>1</v>
      </c>
      <c r="I13" s="559">
        <v>1</v>
      </c>
      <c r="J13" s="560">
        <v>1</v>
      </c>
      <c r="K13" s="560"/>
      <c r="L13" s="560"/>
      <c r="M13" s="560"/>
      <c r="N13" s="560">
        <v>0.33300000000000002</v>
      </c>
      <c r="O13" s="560">
        <v>0.33300000000000002</v>
      </c>
      <c r="P13" s="560">
        <v>0.33300000000000002</v>
      </c>
      <c r="Q13" s="559">
        <v>3</v>
      </c>
      <c r="R13" s="559">
        <v>2</v>
      </c>
      <c r="S13" s="559">
        <v>1</v>
      </c>
      <c r="T13" s="559"/>
      <c r="U13" s="559"/>
      <c r="V13" s="560">
        <v>1</v>
      </c>
      <c r="W13" s="391">
        <v>0.66700000000000004</v>
      </c>
      <c r="X13" s="391">
        <v>0.33300000000000002</v>
      </c>
      <c r="Y13" s="391"/>
      <c r="Z13" s="391"/>
    </row>
    <row r="14" spans="1:26" s="87" customFormat="1" ht="12.75">
      <c r="A14" s="834">
        <v>1999</v>
      </c>
      <c r="B14" s="648" t="s">
        <v>59</v>
      </c>
      <c r="C14" s="562">
        <v>97</v>
      </c>
      <c r="D14" s="562">
        <v>2</v>
      </c>
      <c r="E14" s="562">
        <v>11</v>
      </c>
      <c r="F14" s="562">
        <v>29</v>
      </c>
      <c r="G14" s="562">
        <v>17</v>
      </c>
      <c r="H14" s="562">
        <v>17</v>
      </c>
      <c r="I14" s="562">
        <v>21</v>
      </c>
      <c r="J14" s="563">
        <v>1</v>
      </c>
      <c r="K14" s="563">
        <v>2.1000000000000001E-2</v>
      </c>
      <c r="L14" s="563">
        <v>0.113</v>
      </c>
      <c r="M14" s="563">
        <v>0.29899999999999999</v>
      </c>
      <c r="N14" s="563">
        <v>0.17499999999999999</v>
      </c>
      <c r="O14" s="563">
        <v>0.17499999999999999</v>
      </c>
      <c r="P14" s="563">
        <v>0.216</v>
      </c>
      <c r="Q14" s="562">
        <v>97</v>
      </c>
      <c r="R14" s="562">
        <v>64</v>
      </c>
      <c r="S14" s="562">
        <v>29</v>
      </c>
      <c r="T14" s="562">
        <v>4</v>
      </c>
      <c r="U14" s="562"/>
      <c r="V14" s="563">
        <v>1</v>
      </c>
      <c r="W14" s="392">
        <v>0.66</v>
      </c>
      <c r="X14" s="392">
        <v>0.29899999999999999</v>
      </c>
      <c r="Y14" s="392">
        <v>4.1000000000000002E-2</v>
      </c>
      <c r="Z14" s="392"/>
    </row>
    <row r="15" spans="1:26" s="87" customFormat="1" ht="12.75">
      <c r="A15" s="834"/>
      <c r="B15" s="648" t="s">
        <v>17</v>
      </c>
      <c r="C15" s="562">
        <v>654</v>
      </c>
      <c r="D15" s="562">
        <v>4</v>
      </c>
      <c r="E15" s="562">
        <v>29</v>
      </c>
      <c r="F15" s="562">
        <v>77</v>
      </c>
      <c r="G15" s="562">
        <v>93</v>
      </c>
      <c r="H15" s="562">
        <v>142</v>
      </c>
      <c r="I15" s="562">
        <v>309</v>
      </c>
      <c r="J15" s="563">
        <v>1</v>
      </c>
      <c r="K15" s="563">
        <v>6.0000000000000001E-3</v>
      </c>
      <c r="L15" s="563">
        <v>4.3999999999999997E-2</v>
      </c>
      <c r="M15" s="563">
        <v>0.11799999999999999</v>
      </c>
      <c r="N15" s="563">
        <v>0.14199999999999999</v>
      </c>
      <c r="O15" s="563">
        <v>0.217</v>
      </c>
      <c r="P15" s="563">
        <v>0.47199999999999998</v>
      </c>
      <c r="Q15" s="562">
        <v>654</v>
      </c>
      <c r="R15" s="562">
        <v>346</v>
      </c>
      <c r="S15" s="562">
        <v>238</v>
      </c>
      <c r="T15" s="562">
        <v>32</v>
      </c>
      <c r="U15" s="562">
        <v>38</v>
      </c>
      <c r="V15" s="563">
        <v>1</v>
      </c>
      <c r="W15" s="392">
        <v>0.52900000000000003</v>
      </c>
      <c r="X15" s="392">
        <v>0.36399999999999999</v>
      </c>
      <c r="Y15" s="392">
        <v>4.9000000000000002E-2</v>
      </c>
      <c r="Z15" s="392">
        <v>5.8000000000000003E-2</v>
      </c>
    </row>
    <row r="16" spans="1:26" s="87" customFormat="1" ht="12.75">
      <c r="A16" s="834"/>
      <c r="B16" s="648" t="s">
        <v>60</v>
      </c>
      <c r="C16" s="562">
        <v>495</v>
      </c>
      <c r="D16" s="562">
        <v>8</v>
      </c>
      <c r="E16" s="562">
        <v>50</v>
      </c>
      <c r="F16" s="562">
        <v>116</v>
      </c>
      <c r="G16" s="562">
        <v>128</v>
      </c>
      <c r="H16" s="562">
        <v>99</v>
      </c>
      <c r="I16" s="562">
        <v>94</v>
      </c>
      <c r="J16" s="563">
        <v>1</v>
      </c>
      <c r="K16" s="563">
        <v>1.6E-2</v>
      </c>
      <c r="L16" s="563">
        <v>0.10100000000000001</v>
      </c>
      <c r="M16" s="563">
        <v>0.23400000000000001</v>
      </c>
      <c r="N16" s="563">
        <v>0.25900000000000001</v>
      </c>
      <c r="O16" s="563">
        <v>0.2</v>
      </c>
      <c r="P16" s="563">
        <v>0.19</v>
      </c>
      <c r="Q16" s="562">
        <v>495</v>
      </c>
      <c r="R16" s="562">
        <v>364</v>
      </c>
      <c r="S16" s="562">
        <v>97</v>
      </c>
      <c r="T16" s="562">
        <v>14</v>
      </c>
      <c r="U16" s="562">
        <v>20</v>
      </c>
      <c r="V16" s="563">
        <v>1</v>
      </c>
      <c r="W16" s="392">
        <v>0.73499999999999999</v>
      </c>
      <c r="X16" s="392">
        <v>0.19600000000000001</v>
      </c>
      <c r="Y16" s="392">
        <v>2.8000000000000001E-2</v>
      </c>
      <c r="Z16" s="392">
        <v>0.04</v>
      </c>
    </row>
    <row r="17" spans="1:26" s="87" customFormat="1" ht="12.75">
      <c r="A17" s="834"/>
      <c r="B17" s="648" t="s">
        <v>61</v>
      </c>
      <c r="C17" s="562">
        <v>145</v>
      </c>
      <c r="D17" s="562"/>
      <c r="E17" s="562">
        <v>13</v>
      </c>
      <c r="F17" s="562">
        <v>30</v>
      </c>
      <c r="G17" s="562">
        <v>29</v>
      </c>
      <c r="H17" s="562">
        <v>25</v>
      </c>
      <c r="I17" s="562">
        <v>48</v>
      </c>
      <c r="J17" s="563">
        <v>1</v>
      </c>
      <c r="K17" s="563" t="s">
        <v>742</v>
      </c>
      <c r="L17" s="563">
        <v>0.09</v>
      </c>
      <c r="M17" s="563">
        <v>0.20699999999999999</v>
      </c>
      <c r="N17" s="563">
        <v>0.2</v>
      </c>
      <c r="O17" s="563">
        <v>0.17199999999999999</v>
      </c>
      <c r="P17" s="563">
        <v>0.33100000000000002</v>
      </c>
      <c r="Q17" s="562">
        <v>145</v>
      </c>
      <c r="R17" s="562">
        <v>101</v>
      </c>
      <c r="S17" s="562">
        <v>41</v>
      </c>
      <c r="T17" s="562">
        <v>2</v>
      </c>
      <c r="U17" s="562">
        <v>1</v>
      </c>
      <c r="V17" s="563">
        <v>1</v>
      </c>
      <c r="W17" s="392">
        <v>0.69699999999999995</v>
      </c>
      <c r="X17" s="392">
        <v>0.28299999999999997</v>
      </c>
      <c r="Y17" s="392">
        <v>1.4E-2</v>
      </c>
      <c r="Z17" s="392">
        <v>7.0000000000000001E-3</v>
      </c>
    </row>
    <row r="18" spans="1:26" s="87" customFormat="1" ht="12.75">
      <c r="A18" s="834"/>
      <c r="B18" s="648" t="s">
        <v>62</v>
      </c>
      <c r="C18" s="562">
        <v>140</v>
      </c>
      <c r="D18" s="562">
        <v>8</v>
      </c>
      <c r="E18" s="562">
        <v>15</v>
      </c>
      <c r="F18" s="562">
        <v>34</v>
      </c>
      <c r="G18" s="562">
        <v>31</v>
      </c>
      <c r="H18" s="562">
        <v>38</v>
      </c>
      <c r="I18" s="562">
        <v>14</v>
      </c>
      <c r="J18" s="563">
        <v>1</v>
      </c>
      <c r="K18" s="563">
        <v>5.7000000000000002E-2</v>
      </c>
      <c r="L18" s="563">
        <v>0.107</v>
      </c>
      <c r="M18" s="563">
        <v>0.24299999999999999</v>
      </c>
      <c r="N18" s="563">
        <v>0.221</v>
      </c>
      <c r="O18" s="563">
        <v>0.27100000000000002</v>
      </c>
      <c r="P18" s="563">
        <v>0.1</v>
      </c>
      <c r="Q18" s="562">
        <v>140</v>
      </c>
      <c r="R18" s="562">
        <v>99</v>
      </c>
      <c r="S18" s="562">
        <v>36</v>
      </c>
      <c r="T18" s="562">
        <v>2</v>
      </c>
      <c r="U18" s="562">
        <v>3</v>
      </c>
      <c r="V18" s="563">
        <v>1</v>
      </c>
      <c r="W18" s="392">
        <v>0.70699999999999996</v>
      </c>
      <c r="X18" s="392">
        <v>0.25700000000000001</v>
      </c>
      <c r="Y18" s="392">
        <v>1.4E-2</v>
      </c>
      <c r="Z18" s="392">
        <v>2.1000000000000001E-2</v>
      </c>
    </row>
    <row r="19" spans="1:26" s="87" customFormat="1" ht="12.75">
      <c r="A19" s="834"/>
      <c r="B19" s="648" t="s">
        <v>63</v>
      </c>
      <c r="C19" s="562">
        <v>436</v>
      </c>
      <c r="D19" s="562">
        <v>5</v>
      </c>
      <c r="E19" s="562">
        <v>37</v>
      </c>
      <c r="F19" s="562">
        <v>84</v>
      </c>
      <c r="G19" s="562">
        <v>102</v>
      </c>
      <c r="H19" s="562">
        <v>82</v>
      </c>
      <c r="I19" s="562">
        <v>126</v>
      </c>
      <c r="J19" s="563">
        <v>1</v>
      </c>
      <c r="K19" s="563">
        <v>1.0999999999999999E-2</v>
      </c>
      <c r="L19" s="563">
        <v>8.5000000000000006E-2</v>
      </c>
      <c r="M19" s="563">
        <v>0.193</v>
      </c>
      <c r="N19" s="563">
        <v>0.23400000000000001</v>
      </c>
      <c r="O19" s="563">
        <v>0.188</v>
      </c>
      <c r="P19" s="563">
        <v>0.28899999999999998</v>
      </c>
      <c r="Q19" s="562">
        <v>436</v>
      </c>
      <c r="R19" s="562">
        <v>329</v>
      </c>
      <c r="S19" s="562">
        <v>91</v>
      </c>
      <c r="T19" s="562">
        <v>9</v>
      </c>
      <c r="U19" s="562">
        <v>7</v>
      </c>
      <c r="V19" s="563">
        <v>1</v>
      </c>
      <c r="W19" s="392">
        <v>0.755</v>
      </c>
      <c r="X19" s="392">
        <v>0.20899999999999999</v>
      </c>
      <c r="Y19" s="392">
        <v>2.1000000000000001E-2</v>
      </c>
      <c r="Z19" s="392">
        <v>1.6E-2</v>
      </c>
    </row>
    <row r="20" spans="1:26" s="87" customFormat="1" ht="12.75">
      <c r="A20" s="834"/>
      <c r="B20" s="648" t="s">
        <v>64</v>
      </c>
      <c r="C20" s="562">
        <v>250</v>
      </c>
      <c r="D20" s="562">
        <v>4</v>
      </c>
      <c r="E20" s="562">
        <v>21</v>
      </c>
      <c r="F20" s="562">
        <v>64</v>
      </c>
      <c r="G20" s="562">
        <v>78</v>
      </c>
      <c r="H20" s="562">
        <v>39</v>
      </c>
      <c r="I20" s="562">
        <v>44</v>
      </c>
      <c r="J20" s="563">
        <v>1</v>
      </c>
      <c r="K20" s="563">
        <v>1.6E-2</v>
      </c>
      <c r="L20" s="563">
        <v>8.4000000000000005E-2</v>
      </c>
      <c r="M20" s="563">
        <v>0.25600000000000001</v>
      </c>
      <c r="N20" s="563">
        <v>0.312</v>
      </c>
      <c r="O20" s="563">
        <v>0.156</v>
      </c>
      <c r="P20" s="563">
        <v>0.17599999999999999</v>
      </c>
      <c r="Q20" s="562">
        <v>250</v>
      </c>
      <c r="R20" s="562">
        <v>221</v>
      </c>
      <c r="S20" s="562">
        <v>25</v>
      </c>
      <c r="T20" s="562">
        <v>2</v>
      </c>
      <c r="U20" s="562">
        <v>2</v>
      </c>
      <c r="V20" s="563">
        <v>1</v>
      </c>
      <c r="W20" s="392">
        <v>0.88400000000000001</v>
      </c>
      <c r="X20" s="392">
        <v>0.1</v>
      </c>
      <c r="Y20" s="392">
        <v>8.0000000000000002E-3</v>
      </c>
      <c r="Z20" s="392">
        <v>8.0000000000000002E-3</v>
      </c>
    </row>
    <row r="21" spans="1:26" s="87" customFormat="1" ht="12.75">
      <c r="A21" s="834"/>
      <c r="B21" s="648" t="s">
        <v>65</v>
      </c>
      <c r="C21" s="562">
        <v>199</v>
      </c>
      <c r="D21" s="562">
        <v>5</v>
      </c>
      <c r="E21" s="562">
        <v>24</v>
      </c>
      <c r="F21" s="562">
        <v>50</v>
      </c>
      <c r="G21" s="562">
        <v>38</v>
      </c>
      <c r="H21" s="562">
        <v>43</v>
      </c>
      <c r="I21" s="562">
        <v>39</v>
      </c>
      <c r="J21" s="563">
        <v>1</v>
      </c>
      <c r="K21" s="563">
        <v>2.5000000000000001E-2</v>
      </c>
      <c r="L21" s="563">
        <v>0.121</v>
      </c>
      <c r="M21" s="563">
        <v>0.251</v>
      </c>
      <c r="N21" s="563">
        <v>0.191</v>
      </c>
      <c r="O21" s="563">
        <v>0.216</v>
      </c>
      <c r="P21" s="563">
        <v>0.19600000000000001</v>
      </c>
      <c r="Q21" s="562">
        <v>199</v>
      </c>
      <c r="R21" s="562">
        <v>153</v>
      </c>
      <c r="S21" s="562">
        <v>44</v>
      </c>
      <c r="T21" s="562">
        <v>2</v>
      </c>
      <c r="U21" s="562"/>
      <c r="V21" s="563">
        <v>1</v>
      </c>
      <c r="W21" s="392">
        <v>0.76900000000000002</v>
      </c>
      <c r="X21" s="392">
        <v>0.221</v>
      </c>
      <c r="Y21" s="392">
        <v>0.01</v>
      </c>
      <c r="Z21" s="392" t="s">
        <v>746</v>
      </c>
    </row>
    <row r="22" spans="1:26" s="87" customFormat="1" ht="12.75">
      <c r="A22" s="834"/>
      <c r="B22" s="648" t="s">
        <v>66</v>
      </c>
      <c r="C22" s="562">
        <v>16</v>
      </c>
      <c r="D22" s="562"/>
      <c r="E22" s="562">
        <v>3</v>
      </c>
      <c r="F22" s="562">
        <v>2</v>
      </c>
      <c r="G22" s="562">
        <v>7</v>
      </c>
      <c r="H22" s="562">
        <v>2</v>
      </c>
      <c r="I22" s="562">
        <v>2</v>
      </c>
      <c r="J22" s="563">
        <v>1</v>
      </c>
      <c r="K22" s="563"/>
      <c r="L22" s="563">
        <v>0.188</v>
      </c>
      <c r="M22" s="563">
        <v>0.125</v>
      </c>
      <c r="N22" s="563">
        <v>0.438</v>
      </c>
      <c r="O22" s="563">
        <v>0.125</v>
      </c>
      <c r="P22" s="563">
        <v>0.125</v>
      </c>
      <c r="Q22" s="562">
        <v>16</v>
      </c>
      <c r="R22" s="562">
        <v>14</v>
      </c>
      <c r="S22" s="562">
        <v>2</v>
      </c>
      <c r="T22" s="562"/>
      <c r="U22" s="562"/>
      <c r="V22" s="563">
        <v>1</v>
      </c>
      <c r="W22" s="392">
        <v>0.875</v>
      </c>
      <c r="X22" s="392">
        <v>0.125</v>
      </c>
      <c r="Y22" s="392"/>
      <c r="Z22" s="392"/>
    </row>
    <row r="23" spans="1:26" s="87" customFormat="1" ht="12.75">
      <c r="A23" s="833">
        <v>2009</v>
      </c>
      <c r="B23" s="647" t="s">
        <v>59</v>
      </c>
      <c r="C23" s="559">
        <v>81</v>
      </c>
      <c r="D23" s="559"/>
      <c r="E23" s="559">
        <v>9</v>
      </c>
      <c r="F23" s="559">
        <v>16</v>
      </c>
      <c r="G23" s="559">
        <v>31</v>
      </c>
      <c r="H23" s="559">
        <v>11</v>
      </c>
      <c r="I23" s="559">
        <v>14</v>
      </c>
      <c r="J23" s="560">
        <v>1</v>
      </c>
      <c r="K23" s="560"/>
      <c r="L23" s="560">
        <v>0.111</v>
      </c>
      <c r="M23" s="560">
        <v>0.19800000000000001</v>
      </c>
      <c r="N23" s="560">
        <v>0.38300000000000001</v>
      </c>
      <c r="O23" s="560">
        <v>0.13600000000000001</v>
      </c>
      <c r="P23" s="560">
        <v>0.17299999999999999</v>
      </c>
      <c r="Q23" s="559">
        <v>81</v>
      </c>
      <c r="R23" s="559">
        <v>72</v>
      </c>
      <c r="S23" s="559">
        <v>4</v>
      </c>
      <c r="T23" s="559">
        <v>4</v>
      </c>
      <c r="U23" s="559">
        <v>1</v>
      </c>
      <c r="V23" s="560">
        <v>1</v>
      </c>
      <c r="W23" s="391">
        <v>0.88900000000000001</v>
      </c>
      <c r="X23" s="391">
        <v>4.9000000000000002E-2</v>
      </c>
      <c r="Y23" s="391">
        <v>4.9000000000000002E-2</v>
      </c>
      <c r="Z23" s="391">
        <v>1.2E-2</v>
      </c>
    </row>
    <row r="24" spans="1:26" s="87" customFormat="1" ht="12.75">
      <c r="A24" s="833"/>
      <c r="B24" s="647" t="s">
        <v>17</v>
      </c>
      <c r="C24" s="559">
        <v>729</v>
      </c>
      <c r="D24" s="559">
        <v>5</v>
      </c>
      <c r="E24" s="559">
        <v>60</v>
      </c>
      <c r="F24" s="559">
        <v>96</v>
      </c>
      <c r="G24" s="559">
        <v>150</v>
      </c>
      <c r="H24" s="559">
        <v>148</v>
      </c>
      <c r="I24" s="559">
        <v>270</v>
      </c>
      <c r="J24" s="560">
        <v>1</v>
      </c>
      <c r="K24" s="560">
        <v>7.0000000000000001E-3</v>
      </c>
      <c r="L24" s="560">
        <v>8.2000000000000003E-2</v>
      </c>
      <c r="M24" s="560">
        <v>0.13200000000000001</v>
      </c>
      <c r="N24" s="560">
        <v>0.20599999999999999</v>
      </c>
      <c r="O24" s="560">
        <v>0.20300000000000001</v>
      </c>
      <c r="P24" s="560">
        <v>0.37</v>
      </c>
      <c r="Q24" s="559">
        <v>729</v>
      </c>
      <c r="R24" s="559">
        <v>492</v>
      </c>
      <c r="S24" s="559">
        <v>129</v>
      </c>
      <c r="T24" s="559">
        <v>54</v>
      </c>
      <c r="U24" s="559">
        <v>54</v>
      </c>
      <c r="V24" s="560">
        <v>1</v>
      </c>
      <c r="W24" s="391">
        <v>0.67500000000000004</v>
      </c>
      <c r="X24" s="391">
        <v>0.17699999999999999</v>
      </c>
      <c r="Y24" s="391">
        <v>7.3999999999999996E-2</v>
      </c>
      <c r="Z24" s="391">
        <v>7.3999999999999996E-2</v>
      </c>
    </row>
    <row r="25" spans="1:26" s="87" customFormat="1" ht="12.75">
      <c r="A25" s="833"/>
      <c r="B25" s="647" t="s">
        <v>60</v>
      </c>
      <c r="C25" s="559">
        <v>302</v>
      </c>
      <c r="D25" s="559">
        <v>1</v>
      </c>
      <c r="E25" s="559">
        <v>22</v>
      </c>
      <c r="F25" s="559">
        <v>57</v>
      </c>
      <c r="G25" s="559">
        <v>83</v>
      </c>
      <c r="H25" s="559">
        <v>85</v>
      </c>
      <c r="I25" s="559">
        <v>54</v>
      </c>
      <c r="J25" s="560">
        <v>1</v>
      </c>
      <c r="K25" s="560">
        <v>3.0000000000000001E-3</v>
      </c>
      <c r="L25" s="560">
        <v>7.2999999999999995E-2</v>
      </c>
      <c r="M25" s="560">
        <v>0.189</v>
      </c>
      <c r="N25" s="560">
        <v>0.27500000000000002</v>
      </c>
      <c r="O25" s="560">
        <v>0.28100000000000003</v>
      </c>
      <c r="P25" s="560">
        <v>0.17899999999999999</v>
      </c>
      <c r="Q25" s="559">
        <v>302</v>
      </c>
      <c r="R25" s="559">
        <v>235</v>
      </c>
      <c r="S25" s="559">
        <v>23</v>
      </c>
      <c r="T25" s="559">
        <v>21</v>
      </c>
      <c r="U25" s="559">
        <v>23</v>
      </c>
      <c r="V25" s="560">
        <v>1</v>
      </c>
      <c r="W25" s="391">
        <v>0.77800000000000002</v>
      </c>
      <c r="X25" s="391">
        <v>7.5999999999999998E-2</v>
      </c>
      <c r="Y25" s="391">
        <v>7.0000000000000007E-2</v>
      </c>
      <c r="Z25" s="391">
        <v>7.5999999999999998E-2</v>
      </c>
    </row>
    <row r="26" spans="1:26" s="87" customFormat="1" ht="12.75">
      <c r="A26" s="833"/>
      <c r="B26" s="647" t="s">
        <v>61</v>
      </c>
      <c r="C26" s="559">
        <v>96</v>
      </c>
      <c r="D26" s="559"/>
      <c r="E26" s="559">
        <v>8</v>
      </c>
      <c r="F26" s="559">
        <v>21</v>
      </c>
      <c r="G26" s="559">
        <v>37</v>
      </c>
      <c r="H26" s="559">
        <v>20</v>
      </c>
      <c r="I26" s="559">
        <v>10</v>
      </c>
      <c r="J26" s="560">
        <v>1</v>
      </c>
      <c r="K26" s="565"/>
      <c r="L26" s="560">
        <v>8.3000000000000004E-2</v>
      </c>
      <c r="M26" s="560">
        <v>0.219</v>
      </c>
      <c r="N26" s="560">
        <v>0.38500000000000001</v>
      </c>
      <c r="O26" s="560">
        <v>0.20799999999999999</v>
      </c>
      <c r="P26" s="560">
        <v>0.104</v>
      </c>
      <c r="Q26" s="559">
        <v>96</v>
      </c>
      <c r="R26" s="559">
        <v>90</v>
      </c>
      <c r="S26" s="559">
        <v>5</v>
      </c>
      <c r="T26" s="559">
        <v>1</v>
      </c>
      <c r="U26" s="559"/>
      <c r="V26" s="560">
        <v>1</v>
      </c>
      <c r="W26" s="391">
        <v>0.93799999999999994</v>
      </c>
      <c r="X26" s="391">
        <v>5.1999999999999998E-2</v>
      </c>
      <c r="Y26" s="391">
        <v>0.01</v>
      </c>
      <c r="Z26" s="391"/>
    </row>
    <row r="27" spans="1:26" s="87" customFormat="1" ht="12.75">
      <c r="A27" s="833"/>
      <c r="B27" s="647" t="s">
        <v>62</v>
      </c>
      <c r="C27" s="559">
        <v>255</v>
      </c>
      <c r="D27" s="559">
        <v>10</v>
      </c>
      <c r="E27" s="559">
        <v>28</v>
      </c>
      <c r="F27" s="559">
        <v>53</v>
      </c>
      <c r="G27" s="559">
        <v>75</v>
      </c>
      <c r="H27" s="559">
        <v>45</v>
      </c>
      <c r="I27" s="559">
        <v>44</v>
      </c>
      <c r="J27" s="560">
        <v>1</v>
      </c>
      <c r="K27" s="560">
        <v>3.9E-2</v>
      </c>
      <c r="L27" s="560">
        <v>0.11</v>
      </c>
      <c r="M27" s="560">
        <v>0.20799999999999999</v>
      </c>
      <c r="N27" s="560">
        <v>0.29399999999999998</v>
      </c>
      <c r="O27" s="560">
        <v>0.17599999999999999</v>
      </c>
      <c r="P27" s="560">
        <v>0.17299999999999999</v>
      </c>
      <c r="Q27" s="559">
        <v>255</v>
      </c>
      <c r="R27" s="559">
        <v>214</v>
      </c>
      <c r="S27" s="559">
        <v>26</v>
      </c>
      <c r="T27" s="559">
        <v>12</v>
      </c>
      <c r="U27" s="559">
        <v>3</v>
      </c>
      <c r="V27" s="560">
        <v>1</v>
      </c>
      <c r="W27" s="391">
        <v>0.83899999999999997</v>
      </c>
      <c r="X27" s="391">
        <v>0.10199999999999999</v>
      </c>
      <c r="Y27" s="391">
        <v>4.7E-2</v>
      </c>
      <c r="Z27" s="391">
        <v>1.2E-2</v>
      </c>
    </row>
    <row r="28" spans="1:26" s="87" customFormat="1" ht="12.75">
      <c r="A28" s="833"/>
      <c r="B28" s="647" t="s">
        <v>63</v>
      </c>
      <c r="C28" s="559">
        <v>308</v>
      </c>
      <c r="D28" s="559"/>
      <c r="E28" s="559">
        <v>12</v>
      </c>
      <c r="F28" s="559">
        <v>51</v>
      </c>
      <c r="G28" s="559">
        <v>86</v>
      </c>
      <c r="H28" s="559">
        <v>106</v>
      </c>
      <c r="I28" s="559">
        <v>53</v>
      </c>
      <c r="J28" s="560">
        <v>1</v>
      </c>
      <c r="K28" s="560"/>
      <c r="L28" s="560">
        <v>3.9E-2</v>
      </c>
      <c r="M28" s="560">
        <v>0.16600000000000001</v>
      </c>
      <c r="N28" s="560">
        <v>0.27900000000000003</v>
      </c>
      <c r="O28" s="560">
        <v>0.34399999999999997</v>
      </c>
      <c r="P28" s="560">
        <v>0.17199999999999999</v>
      </c>
      <c r="Q28" s="559">
        <v>308</v>
      </c>
      <c r="R28" s="559">
        <v>280</v>
      </c>
      <c r="S28" s="559">
        <v>13</v>
      </c>
      <c r="T28" s="559">
        <v>10</v>
      </c>
      <c r="U28" s="559">
        <v>5</v>
      </c>
      <c r="V28" s="560">
        <v>1</v>
      </c>
      <c r="W28" s="391">
        <v>0.90900000000000003</v>
      </c>
      <c r="X28" s="391">
        <v>4.2000000000000003E-2</v>
      </c>
      <c r="Y28" s="391">
        <v>3.2000000000000001E-2</v>
      </c>
      <c r="Z28" s="391">
        <v>1.6E-2</v>
      </c>
    </row>
    <row r="29" spans="1:26" s="87" customFormat="1" ht="12.75">
      <c r="A29" s="833"/>
      <c r="B29" s="647" t="s">
        <v>64</v>
      </c>
      <c r="C29" s="559">
        <v>229</v>
      </c>
      <c r="D29" s="559"/>
      <c r="E29" s="559">
        <v>18</v>
      </c>
      <c r="F29" s="559">
        <v>26</v>
      </c>
      <c r="G29" s="559">
        <v>88</v>
      </c>
      <c r="H29" s="559">
        <v>72</v>
      </c>
      <c r="I29" s="559">
        <v>25</v>
      </c>
      <c r="J29" s="560">
        <v>1</v>
      </c>
      <c r="K29" s="560"/>
      <c r="L29" s="560">
        <v>7.9000000000000001E-2</v>
      </c>
      <c r="M29" s="560">
        <v>0.114</v>
      </c>
      <c r="N29" s="560">
        <v>0.38400000000000001</v>
      </c>
      <c r="O29" s="560">
        <v>0.314</v>
      </c>
      <c r="P29" s="560">
        <v>0.109</v>
      </c>
      <c r="Q29" s="559">
        <v>229</v>
      </c>
      <c r="R29" s="559">
        <v>211</v>
      </c>
      <c r="S29" s="559">
        <v>9</v>
      </c>
      <c r="T29" s="559">
        <v>7</v>
      </c>
      <c r="U29" s="559">
        <v>2</v>
      </c>
      <c r="V29" s="560">
        <v>1</v>
      </c>
      <c r="W29" s="391">
        <v>0.92100000000000004</v>
      </c>
      <c r="X29" s="391">
        <v>3.9E-2</v>
      </c>
      <c r="Y29" s="391">
        <v>3.1E-2</v>
      </c>
      <c r="Z29" s="391">
        <v>8.9999999999999993E-3</v>
      </c>
    </row>
    <row r="30" spans="1:26" s="87" customFormat="1" ht="12.75">
      <c r="A30" s="833"/>
      <c r="B30" s="647" t="s">
        <v>65</v>
      </c>
      <c r="C30" s="559">
        <v>145</v>
      </c>
      <c r="D30" s="559">
        <v>3</v>
      </c>
      <c r="E30" s="559">
        <v>8</v>
      </c>
      <c r="F30" s="559">
        <v>34</v>
      </c>
      <c r="G30" s="559">
        <v>49</v>
      </c>
      <c r="H30" s="559">
        <v>30</v>
      </c>
      <c r="I30" s="559">
        <v>21</v>
      </c>
      <c r="J30" s="560">
        <v>1</v>
      </c>
      <c r="K30" s="560">
        <v>2.1000000000000001E-2</v>
      </c>
      <c r="L30" s="560">
        <v>5.5E-2</v>
      </c>
      <c r="M30" s="560">
        <v>0.23400000000000001</v>
      </c>
      <c r="N30" s="560">
        <v>0.33800000000000002</v>
      </c>
      <c r="O30" s="560">
        <v>0.20699999999999999</v>
      </c>
      <c r="P30" s="560">
        <v>0.14499999999999999</v>
      </c>
      <c r="Q30" s="559">
        <v>145</v>
      </c>
      <c r="R30" s="559">
        <v>127</v>
      </c>
      <c r="S30" s="559">
        <v>8</v>
      </c>
      <c r="T30" s="559">
        <v>7</v>
      </c>
      <c r="U30" s="559">
        <v>3</v>
      </c>
      <c r="V30" s="560">
        <v>1</v>
      </c>
      <c r="W30" s="391">
        <v>0.876</v>
      </c>
      <c r="X30" s="391">
        <v>5.5E-2</v>
      </c>
      <c r="Y30" s="391">
        <v>4.8000000000000001E-2</v>
      </c>
      <c r="Z30" s="391">
        <v>2.1000000000000001E-2</v>
      </c>
    </row>
    <row r="31" spans="1:26" s="87" customFormat="1" ht="12.75">
      <c r="A31" s="833"/>
      <c r="B31" s="647" t="s">
        <v>66</v>
      </c>
      <c r="C31" s="559">
        <v>16</v>
      </c>
      <c r="D31" s="559"/>
      <c r="E31" s="559">
        <v>1</v>
      </c>
      <c r="F31" s="559">
        <v>2</v>
      </c>
      <c r="G31" s="559">
        <v>3</v>
      </c>
      <c r="H31" s="559">
        <v>6</v>
      </c>
      <c r="I31" s="559">
        <v>4</v>
      </c>
      <c r="J31" s="560">
        <v>1</v>
      </c>
      <c r="K31" s="560"/>
      <c r="L31" s="560">
        <v>6.3E-2</v>
      </c>
      <c r="M31" s="560">
        <v>0.125</v>
      </c>
      <c r="N31" s="560">
        <v>0.188</v>
      </c>
      <c r="O31" s="560">
        <v>0.375</v>
      </c>
      <c r="P31" s="560">
        <v>0.25</v>
      </c>
      <c r="Q31" s="559">
        <v>16</v>
      </c>
      <c r="R31" s="559">
        <v>15</v>
      </c>
      <c r="S31" s="559">
        <v>1</v>
      </c>
      <c r="T31" s="559"/>
      <c r="U31" s="559"/>
      <c r="V31" s="560">
        <v>1</v>
      </c>
      <c r="W31" s="391">
        <v>0.93799999999999994</v>
      </c>
      <c r="X31" s="391">
        <v>6.3E-2</v>
      </c>
      <c r="Y31" s="391"/>
      <c r="Z31" s="391"/>
    </row>
  </sheetData>
  <mergeCells count="7">
    <mergeCell ref="Q3:U3"/>
    <mergeCell ref="V3:Z3"/>
    <mergeCell ref="A5:A13"/>
    <mergeCell ref="A14:A22"/>
    <mergeCell ref="A23:A31"/>
    <mergeCell ref="C3:I3"/>
    <mergeCell ref="J3:P3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49" orientation="portrait" useFirstPageNumber="1" r:id="rId1"/>
  <headerFooter alignWithMargins="0">
    <oddFooter>&amp;C&amp;"Arial,Negrito"-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29"/>
  <sheetViews>
    <sheetView showGridLines="0" zoomScaleNormal="100" workbookViewId="0">
      <selection activeCell="B28" sqref="B28"/>
    </sheetView>
  </sheetViews>
  <sheetFormatPr defaultColWidth="8.85546875" defaultRowHeight="12.75"/>
  <cols>
    <col min="1" max="1" width="35.85546875" style="24" customWidth="1"/>
    <col min="2" max="2" width="36.140625" style="24" customWidth="1"/>
    <col min="3" max="11" width="15.7109375" style="24" customWidth="1"/>
    <col min="12" max="16" width="12.7109375" style="24" customWidth="1"/>
    <col min="17" max="16384" width="8.85546875" style="24"/>
  </cols>
  <sheetData>
    <row r="1" spans="1:21" s="535" customFormat="1" ht="15.75">
      <c r="A1" s="536" t="s">
        <v>860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763"/>
      <c r="M1" s="763"/>
    </row>
    <row r="2" spans="1:21" s="49" customFormat="1">
      <c r="A2" s="764"/>
      <c r="B2" s="764"/>
      <c r="C2" s="764"/>
      <c r="D2" s="764"/>
      <c r="E2" s="764"/>
      <c r="F2" s="764"/>
      <c r="G2" s="764"/>
      <c r="H2" s="764"/>
      <c r="I2" s="764"/>
      <c r="J2" s="764"/>
      <c r="K2" s="764"/>
    </row>
    <row r="3" spans="1:21" s="49" customFormat="1" ht="22.5">
      <c r="A3" s="630"/>
      <c r="B3" s="262"/>
      <c r="C3" s="118">
        <v>1989</v>
      </c>
      <c r="D3" s="119">
        <v>1999</v>
      </c>
      <c r="E3" s="120">
        <v>2009</v>
      </c>
      <c r="F3" s="121" t="s">
        <v>282</v>
      </c>
      <c r="G3" s="122" t="s">
        <v>283</v>
      </c>
      <c r="H3" s="123" t="s">
        <v>284</v>
      </c>
      <c r="I3" s="121" t="s">
        <v>14</v>
      </c>
      <c r="J3" s="122" t="s">
        <v>15</v>
      </c>
      <c r="K3" s="123" t="s">
        <v>16</v>
      </c>
    </row>
    <row r="4" spans="1:21" s="49" customFormat="1">
      <c r="A4" s="752" t="s">
        <v>370</v>
      </c>
      <c r="B4" s="752"/>
      <c r="C4" s="125">
        <v>10214</v>
      </c>
      <c r="D4" s="125">
        <v>7188</v>
      </c>
      <c r="E4" s="125">
        <v>3217</v>
      </c>
      <c r="F4" s="125">
        <v>-3026</v>
      </c>
      <c r="G4" s="125">
        <v>-3971</v>
      </c>
      <c r="H4" s="125">
        <v>-6997</v>
      </c>
      <c r="I4" s="173">
        <v>-0.29599999999999999</v>
      </c>
      <c r="J4" s="173">
        <v>-0.55200000000000005</v>
      </c>
      <c r="K4" s="173">
        <v>-0.68500000000000005</v>
      </c>
    </row>
    <row r="5" spans="1:21" s="49" customFormat="1">
      <c r="A5" s="751" t="s">
        <v>371</v>
      </c>
      <c r="B5" s="751"/>
      <c r="C5" s="133">
        <v>40670</v>
      </c>
      <c r="D5" s="133">
        <v>61894</v>
      </c>
      <c r="E5" s="133">
        <v>42276</v>
      </c>
      <c r="F5" s="133">
        <v>21224</v>
      </c>
      <c r="G5" s="133">
        <v>-19618</v>
      </c>
      <c r="H5" s="133">
        <v>1606</v>
      </c>
      <c r="I5" s="174">
        <v>0.52200000000000002</v>
      </c>
      <c r="J5" s="174">
        <v>-0.317</v>
      </c>
      <c r="K5" s="174">
        <v>3.9E-2</v>
      </c>
    </row>
    <row r="6" spans="1:21" s="51" customFormat="1">
      <c r="A6" s="752" t="s">
        <v>372</v>
      </c>
      <c r="B6" s="752"/>
      <c r="C6" s="125">
        <v>9612</v>
      </c>
      <c r="D6" s="125">
        <v>14729</v>
      </c>
      <c r="E6" s="125">
        <v>10721</v>
      </c>
      <c r="F6" s="125">
        <v>5117</v>
      </c>
      <c r="G6" s="125">
        <v>-4008</v>
      </c>
      <c r="H6" s="125">
        <v>1109</v>
      </c>
      <c r="I6" s="173">
        <v>0.53200000000000003</v>
      </c>
      <c r="J6" s="173">
        <v>-0.27200000000000002</v>
      </c>
      <c r="K6" s="173">
        <v>0.115</v>
      </c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1" customFormat="1">
      <c r="A7" s="751" t="s">
        <v>373</v>
      </c>
      <c r="B7" s="751"/>
      <c r="C7" s="131">
        <v>4</v>
      </c>
      <c r="D7" s="131">
        <v>8.6</v>
      </c>
      <c r="E7" s="131">
        <v>13.1</v>
      </c>
      <c r="F7" s="131">
        <v>4.5999999999999996</v>
      </c>
      <c r="G7" s="131">
        <v>4.5</v>
      </c>
      <c r="H7" s="131">
        <v>9.1999999999999993</v>
      </c>
      <c r="I7" s="174">
        <v>1.163</v>
      </c>
      <c r="J7" s="174">
        <v>0.52600000000000002</v>
      </c>
      <c r="K7" s="174">
        <v>2.2999999999999998</v>
      </c>
      <c r="L7" s="57"/>
      <c r="M7" s="57"/>
      <c r="N7" s="57"/>
      <c r="O7" s="106"/>
      <c r="P7" s="57"/>
      <c r="Q7" s="57"/>
      <c r="R7" s="57"/>
      <c r="S7" s="57"/>
      <c r="T7" s="57"/>
      <c r="U7" s="57"/>
    </row>
    <row r="8" spans="1:21" s="49" customFormat="1">
      <c r="A8" s="752" t="s">
        <v>374</v>
      </c>
      <c r="B8" s="752"/>
      <c r="C8" s="128">
        <v>0.9</v>
      </c>
      <c r="D8" s="128">
        <v>2</v>
      </c>
      <c r="E8" s="128">
        <v>3.3</v>
      </c>
      <c r="F8" s="128">
        <v>1.1000000000000001</v>
      </c>
      <c r="G8" s="128">
        <v>1.3</v>
      </c>
      <c r="H8" s="128">
        <v>2.4</v>
      </c>
      <c r="I8" s="173">
        <v>1.177</v>
      </c>
      <c r="J8" s="173">
        <v>0.626</v>
      </c>
      <c r="K8" s="173">
        <v>2.5409999999999999</v>
      </c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s="51" customFormat="1">
      <c r="A9" s="751" t="s">
        <v>375</v>
      </c>
      <c r="B9" s="751"/>
      <c r="C9" s="133">
        <v>1698</v>
      </c>
      <c r="D9" s="133">
        <v>1091</v>
      </c>
      <c r="E9" s="131">
        <v>537</v>
      </c>
      <c r="F9" s="131">
        <v>-607</v>
      </c>
      <c r="G9" s="131">
        <v>-554</v>
      </c>
      <c r="H9" s="133">
        <v>-1161</v>
      </c>
      <c r="I9" s="174">
        <v>-0.35699999999999998</v>
      </c>
      <c r="J9" s="174">
        <v>-0.50800000000000001</v>
      </c>
      <c r="K9" s="174">
        <v>-0.68400000000000005</v>
      </c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1" customFormat="1">
      <c r="A10" s="752" t="s">
        <v>376</v>
      </c>
      <c r="B10" s="752"/>
      <c r="C10" s="125">
        <v>4986</v>
      </c>
      <c r="D10" s="125">
        <v>7297</v>
      </c>
      <c r="E10" s="125">
        <v>5235</v>
      </c>
      <c r="F10" s="125">
        <v>2311</v>
      </c>
      <c r="G10" s="125">
        <v>-2062</v>
      </c>
      <c r="H10" s="128">
        <v>249</v>
      </c>
      <c r="I10" s="173">
        <v>0.46300000000000002</v>
      </c>
      <c r="J10" s="173">
        <v>-0.28299999999999997</v>
      </c>
      <c r="K10" s="173">
        <v>0.05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49" customFormat="1">
      <c r="A11" s="751" t="s">
        <v>377</v>
      </c>
      <c r="B11" s="751"/>
      <c r="C11" s="131">
        <v>2.9</v>
      </c>
      <c r="D11" s="131">
        <v>6.7</v>
      </c>
      <c r="E11" s="131">
        <v>9.6999999999999993</v>
      </c>
      <c r="F11" s="131">
        <v>3.8</v>
      </c>
      <c r="G11" s="131">
        <v>3.1</v>
      </c>
      <c r="H11" s="131">
        <v>6.8</v>
      </c>
      <c r="I11" s="174">
        <v>1.278</v>
      </c>
      <c r="J11" s="174">
        <v>0.45800000000000002</v>
      </c>
      <c r="K11" s="174">
        <v>2.3199999999999998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s="49" customFormat="1">
      <c r="A12" s="753" t="s">
        <v>378</v>
      </c>
      <c r="B12" s="606" t="s">
        <v>379</v>
      </c>
      <c r="C12" s="126">
        <v>0.123</v>
      </c>
      <c r="D12" s="126">
        <v>0.11799999999999999</v>
      </c>
      <c r="E12" s="126">
        <v>0.124</v>
      </c>
      <c r="F12" s="128">
        <v>-0.5</v>
      </c>
      <c r="G12" s="128">
        <v>0.6</v>
      </c>
      <c r="H12" s="128">
        <v>0.1</v>
      </c>
      <c r="I12" s="173"/>
      <c r="J12" s="173"/>
      <c r="K12" s="173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s="49" customFormat="1">
      <c r="A13" s="753"/>
      <c r="B13" s="606" t="s">
        <v>380</v>
      </c>
      <c r="C13" s="155">
        <v>0.16600000000000001</v>
      </c>
      <c r="D13" s="155">
        <v>0.152</v>
      </c>
      <c r="E13" s="155">
        <v>0.16700000000000001</v>
      </c>
      <c r="F13" s="128">
        <v>-1.4</v>
      </c>
      <c r="G13" s="128">
        <v>1.5</v>
      </c>
      <c r="H13" s="128">
        <v>0.1</v>
      </c>
      <c r="I13" s="173"/>
      <c r="J13" s="173"/>
      <c r="K13" s="173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s="49" customFormat="1">
      <c r="A14" s="750" t="s">
        <v>381</v>
      </c>
      <c r="B14" s="605" t="s">
        <v>7</v>
      </c>
      <c r="C14" s="133">
        <v>40670</v>
      </c>
      <c r="D14" s="133">
        <v>61894</v>
      </c>
      <c r="E14" s="133">
        <v>42276</v>
      </c>
      <c r="F14" s="133">
        <v>21224</v>
      </c>
      <c r="G14" s="133">
        <v>-19618</v>
      </c>
      <c r="H14" s="133">
        <v>1606</v>
      </c>
      <c r="I14" s="174">
        <v>0.52200000000000002</v>
      </c>
      <c r="J14" s="174">
        <v>-0.317</v>
      </c>
      <c r="K14" s="174">
        <v>3.9E-2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s="49" customFormat="1">
      <c r="A15" s="750"/>
      <c r="B15" s="634" t="s">
        <v>382</v>
      </c>
      <c r="C15" s="133">
        <v>13135</v>
      </c>
      <c r="D15" s="133">
        <v>19409</v>
      </c>
      <c r="E15" s="133">
        <v>11022</v>
      </c>
      <c r="F15" s="133">
        <v>6274</v>
      </c>
      <c r="G15" s="133">
        <v>-8387</v>
      </c>
      <c r="H15" s="133">
        <v>-2113</v>
      </c>
      <c r="I15" s="174">
        <v>0.47799999999999998</v>
      </c>
      <c r="J15" s="174">
        <v>-0.432</v>
      </c>
      <c r="K15" s="174">
        <v>-0.161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s="49" customFormat="1">
      <c r="A16" s="750"/>
      <c r="B16" s="634" t="s">
        <v>383</v>
      </c>
      <c r="C16" s="133">
        <v>4986</v>
      </c>
      <c r="D16" s="133">
        <v>7297</v>
      </c>
      <c r="E16" s="133">
        <v>5235</v>
      </c>
      <c r="F16" s="133">
        <v>2311</v>
      </c>
      <c r="G16" s="133">
        <v>-2062</v>
      </c>
      <c r="H16" s="131">
        <v>249</v>
      </c>
      <c r="I16" s="174">
        <v>0.46300000000000002</v>
      </c>
      <c r="J16" s="174">
        <v>-0.28299999999999997</v>
      </c>
      <c r="K16" s="174">
        <v>0.05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s="49" customFormat="1">
      <c r="A17" s="750"/>
      <c r="B17" s="634" t="s">
        <v>384</v>
      </c>
      <c r="C17" s="131"/>
      <c r="D17" s="133">
        <v>4048</v>
      </c>
      <c r="E17" s="133">
        <v>2046</v>
      </c>
      <c r="F17" s="133">
        <v>4048</v>
      </c>
      <c r="G17" s="133">
        <v>-2002</v>
      </c>
      <c r="H17" s="133">
        <v>2046</v>
      </c>
      <c r="I17" s="174">
        <v>1</v>
      </c>
      <c r="J17" s="174">
        <v>-0.495</v>
      </c>
      <c r="K17" s="174">
        <v>1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s="49" customFormat="1">
      <c r="A18" s="750"/>
      <c r="B18" s="634" t="s">
        <v>385</v>
      </c>
      <c r="C18" s="133">
        <v>22549</v>
      </c>
      <c r="D18" s="133">
        <v>14466</v>
      </c>
      <c r="E18" s="133">
        <v>10545</v>
      </c>
      <c r="F18" s="133">
        <v>-8083</v>
      </c>
      <c r="G18" s="133">
        <v>-3921</v>
      </c>
      <c r="H18" s="133">
        <v>-12004</v>
      </c>
      <c r="I18" s="174">
        <v>-0.35799999999999998</v>
      </c>
      <c r="J18" s="174">
        <v>-0.27100000000000002</v>
      </c>
      <c r="K18" s="174">
        <v>-0.53200000000000003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s="49" customFormat="1">
      <c r="A19" s="753" t="s">
        <v>386</v>
      </c>
      <c r="B19" s="606" t="s">
        <v>7</v>
      </c>
      <c r="C19" s="125">
        <v>10214</v>
      </c>
      <c r="D19" s="125">
        <v>7188</v>
      </c>
      <c r="E19" s="125">
        <v>3217</v>
      </c>
      <c r="F19" s="125">
        <v>-3026</v>
      </c>
      <c r="G19" s="125">
        <v>-3971</v>
      </c>
      <c r="H19" s="125">
        <v>-6997</v>
      </c>
      <c r="I19" s="173">
        <v>-0.29599999999999999</v>
      </c>
      <c r="J19" s="173">
        <v>-0.55200000000000005</v>
      </c>
      <c r="K19" s="173">
        <v>-0.68500000000000005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1:21" s="49" customFormat="1">
      <c r="A20" s="753"/>
      <c r="B20" s="272" t="s">
        <v>382</v>
      </c>
      <c r="C20" s="125">
        <v>2629</v>
      </c>
      <c r="D20" s="125">
        <v>1580</v>
      </c>
      <c r="E20" s="128">
        <v>550</v>
      </c>
      <c r="F20" s="125">
        <v>-1049</v>
      </c>
      <c r="G20" s="125">
        <v>-1030</v>
      </c>
      <c r="H20" s="125">
        <v>-2079</v>
      </c>
      <c r="I20" s="173">
        <v>-0.39900000000000002</v>
      </c>
      <c r="J20" s="173">
        <v>-0.65200000000000002</v>
      </c>
      <c r="K20" s="173">
        <v>-0.79100000000000004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s="49" customFormat="1">
      <c r="A21" s="753"/>
      <c r="B21" s="272" t="s">
        <v>383</v>
      </c>
      <c r="C21" s="125">
        <v>1698</v>
      </c>
      <c r="D21" s="125">
        <v>1091</v>
      </c>
      <c r="E21" s="128">
        <v>537</v>
      </c>
      <c r="F21" s="128">
        <v>-607</v>
      </c>
      <c r="G21" s="128">
        <v>-554</v>
      </c>
      <c r="H21" s="125">
        <v>-1161</v>
      </c>
      <c r="I21" s="173">
        <v>-0.35699999999999998</v>
      </c>
      <c r="J21" s="173">
        <v>-0.50800000000000001</v>
      </c>
      <c r="K21" s="173">
        <v>-0.68400000000000005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s="49" customFormat="1">
      <c r="A22" s="753"/>
      <c r="B22" s="272" t="s">
        <v>384</v>
      </c>
      <c r="C22" s="125">
        <v>1090</v>
      </c>
      <c r="D22" s="125">
        <v>2484</v>
      </c>
      <c r="E22" s="125">
        <v>7814</v>
      </c>
      <c r="F22" s="125">
        <v>1394</v>
      </c>
      <c r="G22" s="125">
        <v>5330</v>
      </c>
      <c r="H22" s="125">
        <v>6724</v>
      </c>
      <c r="I22" s="173">
        <v>1.2789999999999999</v>
      </c>
      <c r="J22" s="173">
        <v>2.1459999999999999</v>
      </c>
      <c r="K22" s="173">
        <v>6.1689999999999996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s="49" customFormat="1">
      <c r="A23" s="753"/>
      <c r="B23" s="272" t="s">
        <v>385</v>
      </c>
      <c r="C23" s="125">
        <v>7814</v>
      </c>
      <c r="D23" s="125">
        <v>2484</v>
      </c>
      <c r="E23" s="125">
        <v>1090</v>
      </c>
      <c r="F23" s="125">
        <v>-5330</v>
      </c>
      <c r="G23" s="125">
        <v>-1394</v>
      </c>
      <c r="H23" s="125">
        <v>-6724</v>
      </c>
      <c r="I23" s="173">
        <v>-0.68200000000000005</v>
      </c>
      <c r="J23" s="173">
        <v>-0.56100000000000005</v>
      </c>
      <c r="K23" s="173">
        <v>-0.86099999999999999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s="49" customFormat="1">
      <c r="A24" s="750" t="s">
        <v>387</v>
      </c>
      <c r="B24" s="605" t="s">
        <v>388</v>
      </c>
      <c r="C24" s="157"/>
      <c r="D24" s="157"/>
      <c r="E24" s="134">
        <v>0.72399999999999998</v>
      </c>
      <c r="F24" s="157"/>
      <c r="G24" s="157"/>
      <c r="H24" s="157"/>
      <c r="I24" s="174"/>
      <c r="J24" s="174"/>
      <c r="K24" s="174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1" s="49" customFormat="1" ht="22.5">
      <c r="A25" s="750"/>
      <c r="B25" s="634" t="s">
        <v>389</v>
      </c>
      <c r="C25" s="157"/>
      <c r="D25" s="157"/>
      <c r="E25" s="134">
        <v>0.41399999999999998</v>
      </c>
      <c r="F25" s="157"/>
      <c r="G25" s="157"/>
      <c r="H25" s="157"/>
      <c r="I25" s="174"/>
      <c r="J25" s="174"/>
      <c r="K25" s="174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1:21" s="49" customFormat="1">
      <c r="A26" s="750"/>
      <c r="B26" s="634" t="s">
        <v>390</v>
      </c>
      <c r="C26" s="157"/>
      <c r="D26" s="157"/>
      <c r="E26" s="134">
        <v>0.379</v>
      </c>
      <c r="F26" s="157"/>
      <c r="G26" s="157"/>
      <c r="H26" s="157"/>
      <c r="I26" s="174"/>
      <c r="J26" s="174"/>
      <c r="K26" s="174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s="49" customFormat="1">
      <c r="A27" s="750"/>
      <c r="B27" s="605" t="s">
        <v>391</v>
      </c>
      <c r="C27" s="157"/>
      <c r="D27" s="157"/>
      <c r="E27" s="134">
        <v>0.44800000000000001</v>
      </c>
      <c r="F27" s="157"/>
      <c r="G27" s="157"/>
      <c r="H27" s="157"/>
      <c r="I27" s="174"/>
      <c r="J27" s="174"/>
      <c r="K27" s="174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s="49" customFormat="1">
      <c r="A28" s="750"/>
      <c r="B28" s="634" t="s">
        <v>392</v>
      </c>
      <c r="C28" s="157"/>
      <c r="D28" s="157"/>
      <c r="E28" s="134">
        <v>0.17199999999999999</v>
      </c>
      <c r="F28" s="157"/>
      <c r="G28" s="157"/>
      <c r="H28" s="157"/>
      <c r="I28" s="174"/>
      <c r="J28" s="174"/>
      <c r="K28" s="174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s="49" customFormat="1">
      <c r="A29" s="750"/>
      <c r="B29" s="634" t="s">
        <v>393</v>
      </c>
      <c r="C29" s="157"/>
      <c r="D29" s="157"/>
      <c r="E29" s="134">
        <v>0.27600000000000002</v>
      </c>
      <c r="F29" s="157"/>
      <c r="G29" s="157"/>
      <c r="H29" s="157"/>
      <c r="I29" s="174"/>
      <c r="J29" s="174"/>
      <c r="K29" s="174"/>
      <c r="L29" s="50"/>
      <c r="M29" s="50"/>
      <c r="N29" s="50"/>
      <c r="O29" s="50"/>
      <c r="P29" s="50"/>
      <c r="Q29" s="50"/>
      <c r="R29" s="50"/>
      <c r="S29" s="50"/>
      <c r="T29" s="50"/>
      <c r="U29" s="50"/>
    </row>
  </sheetData>
  <mergeCells count="14">
    <mergeCell ref="L1:M1"/>
    <mergeCell ref="A2:K2"/>
    <mergeCell ref="A4:B4"/>
    <mergeCell ref="A5:B5"/>
    <mergeCell ref="A6:B6"/>
    <mergeCell ref="A12:A13"/>
    <mergeCell ref="A14:A18"/>
    <mergeCell ref="A19:A23"/>
    <mergeCell ref="A24:A29"/>
    <mergeCell ref="A7:B7"/>
    <mergeCell ref="A8:B8"/>
    <mergeCell ref="A9:B9"/>
    <mergeCell ref="A10:B10"/>
    <mergeCell ref="A11:B11"/>
  </mergeCells>
  <phoneticPr fontId="0" type="noConversion"/>
  <printOptions horizontalCentered="1"/>
  <pageMargins left="0.55118110236220474" right="0.55118110236220474" top="0.59055118110236227" bottom="0.59055118110236227" header="0" footer="0.39370078740157483"/>
  <pageSetup paperSize="9" scale="95" firstPageNumber="167" orientation="portrait" useFirstPageNumber="1" r:id="rId1"/>
  <headerFooter alignWithMargins="0">
    <oddFooter>&amp;C&amp;"Arial,Negrito"-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AF14"/>
  <sheetViews>
    <sheetView showGridLines="0" workbookViewId="0"/>
  </sheetViews>
  <sheetFormatPr defaultColWidth="9.140625" defaultRowHeight="9"/>
  <cols>
    <col min="1" max="1" width="15.7109375" style="88" customWidth="1"/>
    <col min="2" max="2" width="12.7109375" style="88" customWidth="1"/>
    <col min="3" max="43" width="15.7109375" style="88" customWidth="1"/>
    <col min="44" max="16384" width="9.140625" style="88"/>
  </cols>
  <sheetData>
    <row r="1" spans="1:32" s="484" customFormat="1" ht="15.75">
      <c r="A1" s="482" t="s">
        <v>847</v>
      </c>
      <c r="B1" s="482"/>
      <c r="C1" s="482"/>
      <c r="D1" s="482"/>
      <c r="E1" s="482"/>
      <c r="F1" s="482"/>
      <c r="G1" s="483"/>
      <c r="H1" s="483"/>
      <c r="I1" s="483"/>
    </row>
    <row r="3" spans="1:32" s="573" customFormat="1" ht="11.25">
      <c r="A3" s="300"/>
      <c r="B3" s="556"/>
      <c r="C3" s="839" t="s">
        <v>672</v>
      </c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40" t="s">
        <v>675</v>
      </c>
      <c r="S3" s="840"/>
      <c r="T3" s="840"/>
      <c r="U3" s="840"/>
      <c r="V3" s="840"/>
      <c r="W3" s="841"/>
      <c r="X3" s="841"/>
      <c r="Y3" s="841"/>
      <c r="Z3" s="841"/>
      <c r="AA3" s="841"/>
      <c r="AB3" s="841"/>
      <c r="AC3" s="841"/>
      <c r="AD3" s="841"/>
      <c r="AE3" s="841"/>
      <c r="AF3" s="841"/>
    </row>
    <row r="4" spans="1:32" s="573" customFormat="1" ht="33.75">
      <c r="A4" s="564"/>
      <c r="B4" s="564"/>
      <c r="C4" s="557" t="s">
        <v>7</v>
      </c>
      <c r="D4" s="557" t="s">
        <v>673</v>
      </c>
      <c r="E4" s="574" t="s">
        <v>644</v>
      </c>
      <c r="F4" s="574" t="s">
        <v>645</v>
      </c>
      <c r="G4" s="574" t="s">
        <v>646</v>
      </c>
      <c r="H4" s="574" t="s">
        <v>647</v>
      </c>
      <c r="I4" s="574" t="s">
        <v>648</v>
      </c>
      <c r="J4" s="574" t="s">
        <v>649</v>
      </c>
      <c r="K4" s="557" t="s">
        <v>674</v>
      </c>
      <c r="L4" s="574" t="s">
        <v>644</v>
      </c>
      <c r="M4" s="574" t="s">
        <v>645</v>
      </c>
      <c r="N4" s="574" t="s">
        <v>646</v>
      </c>
      <c r="O4" s="574" t="s">
        <v>647</v>
      </c>
      <c r="P4" s="574" t="s">
        <v>648</v>
      </c>
      <c r="Q4" s="574" t="s">
        <v>649</v>
      </c>
      <c r="R4" s="649" t="s">
        <v>7</v>
      </c>
      <c r="S4" s="649" t="s">
        <v>673</v>
      </c>
      <c r="T4" s="575" t="s">
        <v>644</v>
      </c>
      <c r="U4" s="575" t="s">
        <v>645</v>
      </c>
      <c r="V4" s="575" t="s">
        <v>646</v>
      </c>
      <c r="W4" s="412" t="s">
        <v>647</v>
      </c>
      <c r="X4" s="412" t="s">
        <v>648</v>
      </c>
      <c r="Y4" s="412" t="s">
        <v>649</v>
      </c>
      <c r="Z4" s="645" t="s">
        <v>674</v>
      </c>
      <c r="AA4" s="412" t="s">
        <v>644</v>
      </c>
      <c r="AB4" s="412" t="s">
        <v>645</v>
      </c>
      <c r="AC4" s="412" t="s">
        <v>646</v>
      </c>
      <c r="AD4" s="412" t="s">
        <v>647</v>
      </c>
      <c r="AE4" s="412" t="s">
        <v>648</v>
      </c>
      <c r="AF4" s="412" t="s">
        <v>649</v>
      </c>
    </row>
    <row r="5" spans="1:32" s="573" customFormat="1" ht="11.25">
      <c r="A5" s="834">
        <v>2009</v>
      </c>
      <c r="B5" s="648" t="s">
        <v>59</v>
      </c>
      <c r="C5" s="559">
        <v>345</v>
      </c>
      <c r="D5" s="559">
        <v>12</v>
      </c>
      <c r="E5" s="576">
        <v>1</v>
      </c>
      <c r="F5" s="576">
        <v>1</v>
      </c>
      <c r="G5" s="576">
        <v>1</v>
      </c>
      <c r="H5" s="576">
        <v>3</v>
      </c>
      <c r="I5" s="576">
        <v>2</v>
      </c>
      <c r="J5" s="576">
        <v>4</v>
      </c>
      <c r="K5" s="559">
        <v>333</v>
      </c>
      <c r="L5" s="576">
        <v>3</v>
      </c>
      <c r="M5" s="576">
        <v>48</v>
      </c>
      <c r="N5" s="576">
        <v>59</v>
      </c>
      <c r="O5" s="576">
        <v>100</v>
      </c>
      <c r="P5" s="576">
        <v>70</v>
      </c>
      <c r="Q5" s="576">
        <v>53</v>
      </c>
      <c r="R5" s="563">
        <v>1</v>
      </c>
      <c r="S5" s="563">
        <v>3.5000000000000003E-2</v>
      </c>
      <c r="T5" s="579">
        <v>3.0000000000000001E-3</v>
      </c>
      <c r="U5" s="579">
        <v>3.0000000000000001E-3</v>
      </c>
      <c r="V5" s="579">
        <v>3.0000000000000001E-3</v>
      </c>
      <c r="W5" s="415">
        <v>8.9999999999999993E-3</v>
      </c>
      <c r="X5" s="415">
        <v>6.0000000000000001E-3</v>
      </c>
      <c r="Y5" s="415">
        <v>1.2E-2</v>
      </c>
      <c r="Z5" s="392">
        <v>0.96499999999999997</v>
      </c>
      <c r="AA5" s="415">
        <v>8.9999999999999993E-3</v>
      </c>
      <c r="AB5" s="415">
        <v>0.13900000000000001</v>
      </c>
      <c r="AC5" s="415">
        <v>0.17100000000000001</v>
      </c>
      <c r="AD5" s="415">
        <v>0.28999999999999998</v>
      </c>
      <c r="AE5" s="415">
        <v>0.20300000000000001</v>
      </c>
      <c r="AF5" s="415">
        <v>0.154</v>
      </c>
    </row>
    <row r="6" spans="1:32" s="573" customFormat="1" ht="11.25">
      <c r="A6" s="834"/>
      <c r="B6" s="648" t="s">
        <v>17</v>
      </c>
      <c r="C6" s="558">
        <v>5596</v>
      </c>
      <c r="D6" s="559">
        <v>242</v>
      </c>
      <c r="E6" s="577"/>
      <c r="F6" s="576">
        <v>3</v>
      </c>
      <c r="G6" s="576">
        <v>13</v>
      </c>
      <c r="H6" s="576">
        <v>36</v>
      </c>
      <c r="I6" s="576">
        <v>81</v>
      </c>
      <c r="J6" s="576">
        <v>109</v>
      </c>
      <c r="K6" s="558">
        <v>5354</v>
      </c>
      <c r="L6" s="576">
        <v>32</v>
      </c>
      <c r="M6" s="576">
        <v>352</v>
      </c>
      <c r="N6" s="576">
        <v>912</v>
      </c>
      <c r="O6" s="578">
        <v>1418</v>
      </c>
      <c r="P6" s="578">
        <v>1239</v>
      </c>
      <c r="Q6" s="578">
        <v>1401</v>
      </c>
      <c r="R6" s="563">
        <v>1</v>
      </c>
      <c r="S6" s="563">
        <v>4.2999999999999997E-2</v>
      </c>
      <c r="T6" s="580"/>
      <c r="U6" s="579">
        <v>1E-3</v>
      </c>
      <c r="V6" s="579">
        <v>2E-3</v>
      </c>
      <c r="W6" s="415">
        <v>6.0000000000000001E-3</v>
      </c>
      <c r="X6" s="415">
        <v>1.4E-2</v>
      </c>
      <c r="Y6" s="415">
        <v>1.9E-2</v>
      </c>
      <c r="Z6" s="392">
        <v>0.95699999999999996</v>
      </c>
      <c r="AA6" s="415">
        <v>6.0000000000000001E-3</v>
      </c>
      <c r="AB6" s="415">
        <v>6.3E-2</v>
      </c>
      <c r="AC6" s="415">
        <v>0.16300000000000001</v>
      </c>
      <c r="AD6" s="415">
        <v>0.253</v>
      </c>
      <c r="AE6" s="415">
        <v>0.221</v>
      </c>
      <c r="AF6" s="415">
        <v>0.25</v>
      </c>
    </row>
    <row r="7" spans="1:32" s="573" customFormat="1" ht="11.25">
      <c r="A7" s="834"/>
      <c r="B7" s="648" t="s">
        <v>60</v>
      </c>
      <c r="C7" s="558">
        <v>2958</v>
      </c>
      <c r="D7" s="559">
        <v>119</v>
      </c>
      <c r="E7" s="577"/>
      <c r="F7" s="576">
        <v>1</v>
      </c>
      <c r="G7" s="576">
        <v>10</v>
      </c>
      <c r="H7" s="576">
        <v>21</v>
      </c>
      <c r="I7" s="576">
        <v>45</v>
      </c>
      <c r="J7" s="576">
        <v>42</v>
      </c>
      <c r="K7" s="558">
        <v>2839</v>
      </c>
      <c r="L7" s="576">
        <v>10</v>
      </c>
      <c r="M7" s="576">
        <v>199</v>
      </c>
      <c r="N7" s="576">
        <v>481</v>
      </c>
      <c r="O7" s="576">
        <v>762</v>
      </c>
      <c r="P7" s="576">
        <v>740</v>
      </c>
      <c r="Q7" s="576">
        <v>647</v>
      </c>
      <c r="R7" s="563">
        <v>1</v>
      </c>
      <c r="S7" s="563">
        <v>0.04</v>
      </c>
      <c r="T7" s="580"/>
      <c r="U7" s="579">
        <v>0</v>
      </c>
      <c r="V7" s="579">
        <v>3.0000000000000001E-3</v>
      </c>
      <c r="W7" s="415">
        <v>7.0000000000000001E-3</v>
      </c>
      <c r="X7" s="415">
        <v>1.4999999999999999E-2</v>
      </c>
      <c r="Y7" s="415">
        <v>1.4E-2</v>
      </c>
      <c r="Z7" s="392">
        <v>0.96</v>
      </c>
      <c r="AA7" s="415">
        <v>3.0000000000000001E-3</v>
      </c>
      <c r="AB7" s="415">
        <v>6.7000000000000004E-2</v>
      </c>
      <c r="AC7" s="415">
        <v>0.16300000000000001</v>
      </c>
      <c r="AD7" s="415">
        <v>0.25800000000000001</v>
      </c>
      <c r="AE7" s="415">
        <v>0.25</v>
      </c>
      <c r="AF7" s="415">
        <v>0.219</v>
      </c>
    </row>
    <row r="8" spans="1:32" s="573" customFormat="1" ht="11.25">
      <c r="A8" s="834"/>
      <c r="B8" s="648" t="s">
        <v>61</v>
      </c>
      <c r="C8" s="559">
        <v>400</v>
      </c>
      <c r="D8" s="559">
        <v>9</v>
      </c>
      <c r="E8" s="577"/>
      <c r="F8" s="576">
        <v>1</v>
      </c>
      <c r="G8" s="577"/>
      <c r="H8" s="576">
        <v>1</v>
      </c>
      <c r="I8" s="576">
        <v>5</v>
      </c>
      <c r="J8" s="576">
        <v>2</v>
      </c>
      <c r="K8" s="559">
        <v>391</v>
      </c>
      <c r="L8" s="576">
        <v>3</v>
      </c>
      <c r="M8" s="576">
        <v>31</v>
      </c>
      <c r="N8" s="576">
        <v>82</v>
      </c>
      <c r="O8" s="576">
        <v>126</v>
      </c>
      <c r="P8" s="576">
        <v>78</v>
      </c>
      <c r="Q8" s="576">
        <v>71</v>
      </c>
      <c r="R8" s="563">
        <v>1</v>
      </c>
      <c r="S8" s="563">
        <v>2.3E-2</v>
      </c>
      <c r="T8" s="580"/>
      <c r="U8" s="579">
        <v>3.0000000000000001E-3</v>
      </c>
      <c r="V8" s="580"/>
      <c r="W8" s="415">
        <v>3.0000000000000001E-3</v>
      </c>
      <c r="X8" s="415">
        <v>1.2999999999999999E-2</v>
      </c>
      <c r="Y8" s="415">
        <v>5.0000000000000001E-3</v>
      </c>
      <c r="Z8" s="392">
        <v>0.97799999999999998</v>
      </c>
      <c r="AA8" s="415">
        <v>8.0000000000000002E-3</v>
      </c>
      <c r="AB8" s="415">
        <v>7.8E-2</v>
      </c>
      <c r="AC8" s="415">
        <v>0.20499999999999999</v>
      </c>
      <c r="AD8" s="415">
        <v>0.315</v>
      </c>
      <c r="AE8" s="415">
        <v>0.19500000000000001</v>
      </c>
      <c r="AF8" s="415">
        <v>0.17799999999999999</v>
      </c>
    </row>
    <row r="9" spans="1:32" s="573" customFormat="1" ht="11.25">
      <c r="A9" s="834"/>
      <c r="B9" s="648" t="s">
        <v>62</v>
      </c>
      <c r="C9" s="558">
        <v>1138</v>
      </c>
      <c r="D9" s="559">
        <v>67</v>
      </c>
      <c r="E9" s="576">
        <v>1</v>
      </c>
      <c r="F9" s="576">
        <v>1</v>
      </c>
      <c r="G9" s="576">
        <v>3</v>
      </c>
      <c r="H9" s="576">
        <v>9</v>
      </c>
      <c r="I9" s="576">
        <v>35</v>
      </c>
      <c r="J9" s="576">
        <v>18</v>
      </c>
      <c r="K9" s="558">
        <v>1071</v>
      </c>
      <c r="L9" s="576">
        <v>36</v>
      </c>
      <c r="M9" s="576">
        <v>123</v>
      </c>
      <c r="N9" s="576">
        <v>198</v>
      </c>
      <c r="O9" s="576">
        <v>266</v>
      </c>
      <c r="P9" s="576">
        <v>192</v>
      </c>
      <c r="Q9" s="576">
        <v>256</v>
      </c>
      <c r="R9" s="563">
        <v>1</v>
      </c>
      <c r="S9" s="563">
        <v>5.8999999999999997E-2</v>
      </c>
      <c r="T9" s="579">
        <v>1E-3</v>
      </c>
      <c r="U9" s="579">
        <v>1E-3</v>
      </c>
      <c r="V9" s="579">
        <v>3.0000000000000001E-3</v>
      </c>
      <c r="W9" s="415">
        <v>8.0000000000000002E-3</v>
      </c>
      <c r="X9" s="415">
        <v>3.1E-2</v>
      </c>
      <c r="Y9" s="415">
        <v>1.6E-2</v>
      </c>
      <c r="Z9" s="392">
        <v>0.94099999999999995</v>
      </c>
      <c r="AA9" s="415">
        <v>3.2000000000000001E-2</v>
      </c>
      <c r="AB9" s="415">
        <v>0.108</v>
      </c>
      <c r="AC9" s="415">
        <v>0.17399999999999999</v>
      </c>
      <c r="AD9" s="415">
        <v>0.23400000000000001</v>
      </c>
      <c r="AE9" s="415">
        <v>0.16900000000000001</v>
      </c>
      <c r="AF9" s="415">
        <v>0.22500000000000001</v>
      </c>
    </row>
    <row r="10" spans="1:32" s="573" customFormat="1" ht="11.25">
      <c r="A10" s="834"/>
      <c r="B10" s="648" t="s">
        <v>63</v>
      </c>
      <c r="C10" s="558">
        <v>1589</v>
      </c>
      <c r="D10" s="559">
        <v>29</v>
      </c>
      <c r="E10" s="577"/>
      <c r="F10" s="577"/>
      <c r="G10" s="576">
        <v>1</v>
      </c>
      <c r="H10" s="576">
        <v>6</v>
      </c>
      <c r="I10" s="576">
        <v>18</v>
      </c>
      <c r="J10" s="576">
        <v>4</v>
      </c>
      <c r="K10" s="558">
        <v>1560</v>
      </c>
      <c r="L10" s="576">
        <v>9</v>
      </c>
      <c r="M10" s="576">
        <v>91</v>
      </c>
      <c r="N10" s="576">
        <v>252</v>
      </c>
      <c r="O10" s="576">
        <v>413</v>
      </c>
      <c r="P10" s="576">
        <v>435</v>
      </c>
      <c r="Q10" s="576">
        <v>360</v>
      </c>
      <c r="R10" s="563">
        <v>1</v>
      </c>
      <c r="S10" s="563">
        <v>1.7999999999999999E-2</v>
      </c>
      <c r="T10" s="580"/>
      <c r="U10" s="580" t="s">
        <v>745</v>
      </c>
      <c r="V10" s="579">
        <v>1E-3</v>
      </c>
      <c r="W10" s="415">
        <v>4.0000000000000001E-3</v>
      </c>
      <c r="X10" s="415">
        <v>1.0999999999999999E-2</v>
      </c>
      <c r="Y10" s="415">
        <v>3.0000000000000001E-3</v>
      </c>
      <c r="Z10" s="392">
        <v>0.98199999999999998</v>
      </c>
      <c r="AA10" s="415">
        <v>6.0000000000000001E-3</v>
      </c>
      <c r="AB10" s="415">
        <v>5.7000000000000002E-2</v>
      </c>
      <c r="AC10" s="415">
        <v>0.159</v>
      </c>
      <c r="AD10" s="415">
        <v>0.26</v>
      </c>
      <c r="AE10" s="415">
        <v>0.27400000000000002</v>
      </c>
      <c r="AF10" s="415">
        <v>0.22700000000000001</v>
      </c>
    </row>
    <row r="11" spans="1:32" s="573" customFormat="1" ht="11.25">
      <c r="A11" s="834"/>
      <c r="B11" s="648" t="s">
        <v>64</v>
      </c>
      <c r="C11" s="559">
        <v>852</v>
      </c>
      <c r="D11" s="559">
        <v>16</v>
      </c>
      <c r="E11" s="577"/>
      <c r="F11" s="576">
        <v>1</v>
      </c>
      <c r="G11" s="576">
        <v>1</v>
      </c>
      <c r="H11" s="576">
        <v>2</v>
      </c>
      <c r="I11" s="576">
        <v>7</v>
      </c>
      <c r="J11" s="576">
        <v>5</v>
      </c>
      <c r="K11" s="559">
        <v>836</v>
      </c>
      <c r="L11" s="576">
        <v>5</v>
      </c>
      <c r="M11" s="576">
        <v>76</v>
      </c>
      <c r="N11" s="576">
        <v>156</v>
      </c>
      <c r="O11" s="576">
        <v>226</v>
      </c>
      <c r="P11" s="576">
        <v>227</v>
      </c>
      <c r="Q11" s="576">
        <v>146</v>
      </c>
      <c r="R11" s="563">
        <v>1</v>
      </c>
      <c r="S11" s="563">
        <v>1.9E-2</v>
      </c>
      <c r="T11" s="580"/>
      <c r="U11" s="579">
        <v>1E-3</v>
      </c>
      <c r="V11" s="579">
        <v>1E-3</v>
      </c>
      <c r="W11" s="415">
        <v>2E-3</v>
      </c>
      <c r="X11" s="415">
        <v>8.0000000000000002E-3</v>
      </c>
      <c r="Y11" s="415">
        <v>6.0000000000000001E-3</v>
      </c>
      <c r="Z11" s="392">
        <v>0.98099999999999998</v>
      </c>
      <c r="AA11" s="415">
        <v>6.0000000000000001E-3</v>
      </c>
      <c r="AB11" s="415">
        <v>8.8999999999999996E-2</v>
      </c>
      <c r="AC11" s="415">
        <v>0.183</v>
      </c>
      <c r="AD11" s="415">
        <v>0.26500000000000001</v>
      </c>
      <c r="AE11" s="415">
        <v>0.26600000000000001</v>
      </c>
      <c r="AF11" s="415">
        <v>0.17100000000000001</v>
      </c>
    </row>
    <row r="12" spans="1:32" s="573" customFormat="1" ht="11.25">
      <c r="A12" s="834"/>
      <c r="B12" s="648" t="s">
        <v>65</v>
      </c>
      <c r="C12" s="559">
        <v>428</v>
      </c>
      <c r="D12" s="559">
        <v>32</v>
      </c>
      <c r="E12" s="577"/>
      <c r="F12" s="576">
        <v>2</v>
      </c>
      <c r="G12" s="576">
        <v>2</v>
      </c>
      <c r="H12" s="576">
        <v>3</v>
      </c>
      <c r="I12" s="576">
        <v>11</v>
      </c>
      <c r="J12" s="576">
        <v>14</v>
      </c>
      <c r="K12" s="559">
        <v>396</v>
      </c>
      <c r="L12" s="576">
        <v>10</v>
      </c>
      <c r="M12" s="576">
        <v>42</v>
      </c>
      <c r="N12" s="576">
        <v>79</v>
      </c>
      <c r="O12" s="576">
        <v>121</v>
      </c>
      <c r="P12" s="576">
        <v>73</v>
      </c>
      <c r="Q12" s="576">
        <v>71</v>
      </c>
      <c r="R12" s="563">
        <v>1</v>
      </c>
      <c r="S12" s="563">
        <v>7.4999999999999997E-2</v>
      </c>
      <c r="T12" s="580"/>
      <c r="U12" s="579">
        <v>5.0000000000000001E-3</v>
      </c>
      <c r="V12" s="579">
        <v>5.0000000000000001E-3</v>
      </c>
      <c r="W12" s="415">
        <v>7.0000000000000001E-3</v>
      </c>
      <c r="X12" s="415">
        <v>2.5999999999999999E-2</v>
      </c>
      <c r="Y12" s="415">
        <v>3.3000000000000002E-2</v>
      </c>
      <c r="Z12" s="392">
        <v>0.92500000000000004</v>
      </c>
      <c r="AA12" s="415">
        <v>2.3E-2</v>
      </c>
      <c r="AB12" s="415">
        <v>9.8000000000000004E-2</v>
      </c>
      <c r="AC12" s="415">
        <v>0.185</v>
      </c>
      <c r="AD12" s="415">
        <v>0.28299999999999997</v>
      </c>
      <c r="AE12" s="415">
        <v>0.17100000000000001</v>
      </c>
      <c r="AF12" s="415">
        <v>0.16600000000000001</v>
      </c>
    </row>
    <row r="13" spans="1:32" s="573" customFormat="1" ht="11.25">
      <c r="A13" s="834"/>
      <c r="B13" s="648" t="s">
        <v>66</v>
      </c>
      <c r="C13" s="559">
        <v>54</v>
      </c>
      <c r="D13" s="559">
        <v>5</v>
      </c>
      <c r="E13" s="577"/>
      <c r="F13" s="577"/>
      <c r="G13" s="577"/>
      <c r="H13" s="576">
        <v>1</v>
      </c>
      <c r="I13" s="576">
        <v>1</v>
      </c>
      <c r="J13" s="576">
        <v>3</v>
      </c>
      <c r="K13" s="559">
        <v>49</v>
      </c>
      <c r="L13" s="577"/>
      <c r="M13" s="576">
        <v>3</v>
      </c>
      <c r="N13" s="576">
        <v>15</v>
      </c>
      <c r="O13" s="576">
        <v>12</v>
      </c>
      <c r="P13" s="576">
        <v>12</v>
      </c>
      <c r="Q13" s="576">
        <v>7</v>
      </c>
      <c r="R13" s="563">
        <v>1</v>
      </c>
      <c r="S13" s="563">
        <v>9.2999999999999999E-2</v>
      </c>
      <c r="T13" s="580"/>
      <c r="U13" s="580"/>
      <c r="V13" s="580"/>
      <c r="W13" s="415">
        <v>1.9E-2</v>
      </c>
      <c r="X13" s="415">
        <v>1.9E-2</v>
      </c>
      <c r="Y13" s="415">
        <v>5.6000000000000001E-2</v>
      </c>
      <c r="Z13" s="392">
        <v>0.90700000000000003</v>
      </c>
      <c r="AA13" s="581"/>
      <c r="AB13" s="415">
        <v>5.6000000000000001E-2</v>
      </c>
      <c r="AC13" s="415">
        <v>0.27800000000000002</v>
      </c>
      <c r="AD13" s="415">
        <v>0.222</v>
      </c>
      <c r="AE13" s="415">
        <v>0.222</v>
      </c>
      <c r="AF13" s="415">
        <v>0.13</v>
      </c>
    </row>
    <row r="14" spans="1:32" ht="11.25">
      <c r="A14" s="465"/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</row>
  </sheetData>
  <mergeCells count="3">
    <mergeCell ref="A5:A13"/>
    <mergeCell ref="C3:Q3"/>
    <mergeCell ref="R3:AF3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50" orientation="portrait" useFirstPageNumber="1" r:id="rId1"/>
  <headerFooter alignWithMargins="0">
    <oddFooter>&amp;C&amp;"Arial,Negrito"-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V15"/>
  <sheetViews>
    <sheetView showGridLines="0" workbookViewId="0"/>
  </sheetViews>
  <sheetFormatPr defaultColWidth="9.140625" defaultRowHeight="9"/>
  <cols>
    <col min="1" max="1" width="15.7109375" style="88" customWidth="1"/>
    <col min="2" max="2" width="12.7109375" style="88" customWidth="1"/>
    <col min="3" max="6" width="15.7109375" style="88" customWidth="1"/>
    <col min="7" max="7" width="15.7109375" style="89" customWidth="1"/>
    <col min="8" max="43" width="15.7109375" style="88" customWidth="1"/>
    <col min="44" max="16384" width="9.140625" style="88"/>
  </cols>
  <sheetData>
    <row r="1" spans="1:22" s="477" customFormat="1" ht="15.75">
      <c r="A1" s="482" t="s">
        <v>848</v>
      </c>
      <c r="B1" s="482"/>
      <c r="C1" s="482"/>
      <c r="D1" s="482"/>
      <c r="E1" s="482"/>
      <c r="F1" s="482"/>
      <c r="G1" s="483"/>
      <c r="H1" s="483"/>
      <c r="I1" s="483"/>
      <c r="J1" s="483"/>
    </row>
    <row r="2" spans="1:22">
      <c r="B2" s="89"/>
      <c r="G2" s="88"/>
    </row>
    <row r="3" spans="1:22" ht="11.25">
      <c r="A3" s="300"/>
      <c r="B3" s="556"/>
      <c r="C3" s="839" t="s">
        <v>676</v>
      </c>
      <c r="D3" s="839"/>
      <c r="E3" s="839"/>
      <c r="F3" s="839"/>
      <c r="G3" s="839"/>
      <c r="H3" s="839"/>
      <c r="I3" s="840" t="s">
        <v>682</v>
      </c>
      <c r="J3" s="840"/>
      <c r="K3" s="840"/>
      <c r="L3" s="840"/>
      <c r="M3" s="840"/>
      <c r="N3" s="840"/>
      <c r="O3" s="465"/>
      <c r="P3" s="465"/>
      <c r="Q3" s="465"/>
      <c r="R3" s="465"/>
      <c r="S3" s="465"/>
      <c r="T3" s="465"/>
      <c r="U3" s="465"/>
      <c r="V3" s="465"/>
    </row>
    <row r="4" spans="1:22" ht="22.5">
      <c r="A4" s="564"/>
      <c r="B4" s="564"/>
      <c r="C4" s="557" t="s">
        <v>7</v>
      </c>
      <c r="D4" s="557" t="s">
        <v>677</v>
      </c>
      <c r="E4" s="557" t="s">
        <v>678</v>
      </c>
      <c r="F4" s="557" t="s">
        <v>679</v>
      </c>
      <c r="G4" s="557" t="s">
        <v>680</v>
      </c>
      <c r="H4" s="557" t="s">
        <v>681</v>
      </c>
      <c r="I4" s="649" t="s">
        <v>7</v>
      </c>
      <c r="J4" s="649" t="s">
        <v>677</v>
      </c>
      <c r="K4" s="649" t="s">
        <v>678</v>
      </c>
      <c r="L4" s="649" t="s">
        <v>679</v>
      </c>
      <c r="M4" s="649" t="s">
        <v>680</v>
      </c>
      <c r="N4" s="649" t="s">
        <v>681</v>
      </c>
      <c r="O4" s="465"/>
      <c r="P4" s="465"/>
      <c r="Q4" s="465"/>
      <c r="R4" s="465"/>
      <c r="S4" s="465"/>
      <c r="T4" s="465"/>
      <c r="U4" s="465"/>
      <c r="V4" s="465"/>
    </row>
    <row r="5" spans="1:22" ht="11.25">
      <c r="A5" s="834">
        <v>2009</v>
      </c>
      <c r="B5" s="648" t="s">
        <v>59</v>
      </c>
      <c r="C5" s="559">
        <v>333</v>
      </c>
      <c r="D5" s="559">
        <v>57</v>
      </c>
      <c r="E5" s="559">
        <v>111</v>
      </c>
      <c r="F5" s="559">
        <v>120</v>
      </c>
      <c r="G5" s="559">
        <v>38</v>
      </c>
      <c r="H5" s="559">
        <v>7</v>
      </c>
      <c r="I5" s="563">
        <v>1</v>
      </c>
      <c r="J5" s="563">
        <v>0.17100000000000001</v>
      </c>
      <c r="K5" s="563">
        <v>0.33300000000000002</v>
      </c>
      <c r="L5" s="563">
        <v>0.36</v>
      </c>
      <c r="M5" s="563">
        <v>0.114</v>
      </c>
      <c r="N5" s="563">
        <v>2.1000000000000001E-2</v>
      </c>
      <c r="O5" s="465"/>
      <c r="P5" s="465"/>
      <c r="Q5" s="465"/>
      <c r="R5" s="465"/>
      <c r="S5" s="465"/>
      <c r="T5" s="465"/>
      <c r="U5" s="465"/>
      <c r="V5" s="465"/>
    </row>
    <row r="6" spans="1:22" ht="11.25">
      <c r="A6" s="834"/>
      <c r="B6" s="648" t="s">
        <v>17</v>
      </c>
      <c r="C6" s="558">
        <v>5354</v>
      </c>
      <c r="D6" s="559">
        <v>942</v>
      </c>
      <c r="E6" s="558">
        <v>2194</v>
      </c>
      <c r="F6" s="558">
        <v>1302</v>
      </c>
      <c r="G6" s="559">
        <v>624</v>
      </c>
      <c r="H6" s="559">
        <v>292</v>
      </c>
      <c r="I6" s="563">
        <v>1</v>
      </c>
      <c r="J6" s="563">
        <v>0.17599999999999999</v>
      </c>
      <c r="K6" s="563">
        <v>0.41</v>
      </c>
      <c r="L6" s="563">
        <v>0.24299999999999999</v>
      </c>
      <c r="M6" s="563">
        <v>0.11700000000000001</v>
      </c>
      <c r="N6" s="563">
        <v>5.5E-2</v>
      </c>
      <c r="O6" s="465"/>
      <c r="P6" s="465"/>
      <c r="Q6" s="465"/>
      <c r="R6" s="465"/>
      <c r="S6" s="465"/>
      <c r="T6" s="465"/>
      <c r="U6" s="465"/>
      <c r="V6" s="465"/>
    </row>
    <row r="7" spans="1:22" ht="11.25">
      <c r="A7" s="834"/>
      <c r="B7" s="648" t="s">
        <v>60</v>
      </c>
      <c r="C7" s="558">
        <v>2839</v>
      </c>
      <c r="D7" s="559">
        <v>394</v>
      </c>
      <c r="E7" s="559">
        <v>865</v>
      </c>
      <c r="F7" s="558">
        <v>1207</v>
      </c>
      <c r="G7" s="559">
        <v>246</v>
      </c>
      <c r="H7" s="559">
        <v>127</v>
      </c>
      <c r="I7" s="563">
        <v>1</v>
      </c>
      <c r="J7" s="563">
        <v>0.13900000000000001</v>
      </c>
      <c r="K7" s="563">
        <v>0.30499999999999999</v>
      </c>
      <c r="L7" s="563">
        <v>0.42499999999999999</v>
      </c>
      <c r="M7" s="563">
        <v>8.6999999999999994E-2</v>
      </c>
      <c r="N7" s="563">
        <v>4.4999999999999998E-2</v>
      </c>
      <c r="O7" s="465"/>
      <c r="P7" s="465"/>
      <c r="Q7" s="465"/>
      <c r="R7" s="465"/>
      <c r="S7" s="465"/>
      <c r="T7" s="465"/>
      <c r="U7" s="465"/>
      <c r="V7" s="465"/>
    </row>
    <row r="8" spans="1:22" ht="11.25">
      <c r="A8" s="834"/>
      <c r="B8" s="648" t="s">
        <v>61</v>
      </c>
      <c r="C8" s="559">
        <v>391</v>
      </c>
      <c r="D8" s="559">
        <v>9</v>
      </c>
      <c r="E8" s="559">
        <v>230</v>
      </c>
      <c r="F8" s="559">
        <v>87</v>
      </c>
      <c r="G8" s="559">
        <v>65</v>
      </c>
      <c r="H8" s="559"/>
      <c r="I8" s="563">
        <v>1</v>
      </c>
      <c r="J8" s="563">
        <v>2.3E-2</v>
      </c>
      <c r="K8" s="563">
        <v>0.58799999999999997</v>
      </c>
      <c r="L8" s="563">
        <v>0.223</v>
      </c>
      <c r="M8" s="563">
        <v>0.16600000000000001</v>
      </c>
      <c r="N8" s="563"/>
      <c r="O8" s="465"/>
      <c r="P8" s="465"/>
      <c r="Q8" s="465"/>
      <c r="R8" s="465"/>
      <c r="S8" s="465"/>
      <c r="T8" s="465"/>
      <c r="U8" s="465"/>
      <c r="V8" s="465"/>
    </row>
    <row r="9" spans="1:22" ht="11.25">
      <c r="A9" s="834"/>
      <c r="B9" s="648" t="s">
        <v>62</v>
      </c>
      <c r="C9" s="558">
        <v>1071</v>
      </c>
      <c r="D9" s="559">
        <v>108</v>
      </c>
      <c r="E9" s="559">
        <v>344</v>
      </c>
      <c r="F9" s="559">
        <v>285</v>
      </c>
      <c r="G9" s="559">
        <v>280</v>
      </c>
      <c r="H9" s="559">
        <v>54</v>
      </c>
      <c r="I9" s="563">
        <v>1</v>
      </c>
      <c r="J9" s="563">
        <v>0.10100000000000001</v>
      </c>
      <c r="K9" s="563">
        <v>0.32100000000000001</v>
      </c>
      <c r="L9" s="563">
        <v>0.26600000000000001</v>
      </c>
      <c r="M9" s="563">
        <v>0.26100000000000001</v>
      </c>
      <c r="N9" s="563">
        <v>0.05</v>
      </c>
      <c r="O9" s="465"/>
      <c r="P9" s="465"/>
      <c r="Q9" s="465"/>
      <c r="R9" s="465"/>
      <c r="S9" s="465"/>
      <c r="T9" s="465"/>
      <c r="U9" s="465"/>
      <c r="V9" s="465"/>
    </row>
    <row r="10" spans="1:22" ht="11.25">
      <c r="A10" s="834"/>
      <c r="B10" s="648" t="s">
        <v>63</v>
      </c>
      <c r="C10" s="558">
        <v>1560</v>
      </c>
      <c r="D10" s="559">
        <v>291</v>
      </c>
      <c r="E10" s="559">
        <v>695</v>
      </c>
      <c r="F10" s="559">
        <v>263</v>
      </c>
      <c r="G10" s="559">
        <v>182</v>
      </c>
      <c r="H10" s="559">
        <v>129</v>
      </c>
      <c r="I10" s="563">
        <v>1</v>
      </c>
      <c r="J10" s="563">
        <v>0.187</v>
      </c>
      <c r="K10" s="563">
        <v>0.44600000000000001</v>
      </c>
      <c r="L10" s="563">
        <v>0.16900000000000001</v>
      </c>
      <c r="M10" s="563">
        <v>0.11700000000000001</v>
      </c>
      <c r="N10" s="563">
        <v>8.3000000000000004E-2</v>
      </c>
      <c r="O10" s="465"/>
      <c r="P10" s="465"/>
      <c r="Q10" s="465"/>
      <c r="R10" s="465"/>
      <c r="S10" s="465"/>
      <c r="T10" s="465"/>
      <c r="U10" s="465"/>
      <c r="V10" s="465"/>
    </row>
    <row r="11" spans="1:22" ht="11.25">
      <c r="A11" s="834"/>
      <c r="B11" s="648" t="s">
        <v>64</v>
      </c>
      <c r="C11" s="559">
        <v>836</v>
      </c>
      <c r="D11" s="559">
        <v>189</v>
      </c>
      <c r="E11" s="559">
        <v>382</v>
      </c>
      <c r="F11" s="559">
        <v>149</v>
      </c>
      <c r="G11" s="559">
        <v>107</v>
      </c>
      <c r="H11" s="559">
        <v>9</v>
      </c>
      <c r="I11" s="563">
        <v>1</v>
      </c>
      <c r="J11" s="563">
        <v>0.22600000000000001</v>
      </c>
      <c r="K11" s="563">
        <v>0.45700000000000002</v>
      </c>
      <c r="L11" s="563">
        <v>0.17799999999999999</v>
      </c>
      <c r="M11" s="563">
        <v>0.128</v>
      </c>
      <c r="N11" s="563">
        <v>1.0999999999999999E-2</v>
      </c>
      <c r="O11" s="465"/>
      <c r="P11" s="465"/>
      <c r="Q11" s="465"/>
      <c r="R11" s="465"/>
      <c r="S11" s="465"/>
      <c r="T11" s="465"/>
      <c r="U11" s="465"/>
      <c r="V11" s="465"/>
    </row>
    <row r="12" spans="1:22" ht="11.25">
      <c r="A12" s="834"/>
      <c r="B12" s="648" t="s">
        <v>65</v>
      </c>
      <c r="C12" s="559">
        <v>396</v>
      </c>
      <c r="D12" s="559">
        <v>37</v>
      </c>
      <c r="E12" s="559">
        <v>182</v>
      </c>
      <c r="F12" s="559">
        <v>67</v>
      </c>
      <c r="G12" s="559">
        <v>92</v>
      </c>
      <c r="H12" s="559">
        <v>18</v>
      </c>
      <c r="I12" s="563">
        <v>1</v>
      </c>
      <c r="J12" s="563">
        <v>9.2999999999999999E-2</v>
      </c>
      <c r="K12" s="563">
        <v>0.46</v>
      </c>
      <c r="L12" s="563">
        <v>0.16900000000000001</v>
      </c>
      <c r="M12" s="563">
        <v>0.23200000000000001</v>
      </c>
      <c r="N12" s="563">
        <v>4.4999999999999998E-2</v>
      </c>
      <c r="O12" s="465"/>
      <c r="P12" s="465"/>
      <c r="Q12" s="465"/>
      <c r="R12" s="465"/>
      <c r="S12" s="465"/>
      <c r="T12" s="465"/>
      <c r="U12" s="465"/>
      <c r="V12" s="465"/>
    </row>
    <row r="13" spans="1:22" ht="11.25">
      <c r="A13" s="834"/>
      <c r="B13" s="648" t="s">
        <v>66</v>
      </c>
      <c r="C13" s="559">
        <v>49</v>
      </c>
      <c r="D13" s="559">
        <v>13</v>
      </c>
      <c r="E13" s="559">
        <v>25</v>
      </c>
      <c r="F13" s="559">
        <v>11</v>
      </c>
      <c r="G13" s="559"/>
      <c r="H13" s="559"/>
      <c r="I13" s="563">
        <v>1</v>
      </c>
      <c r="J13" s="563">
        <v>0.26500000000000001</v>
      </c>
      <c r="K13" s="563">
        <v>0.51</v>
      </c>
      <c r="L13" s="563">
        <v>0.224</v>
      </c>
      <c r="M13" s="563"/>
      <c r="N13" s="563"/>
      <c r="O13" s="465"/>
      <c r="P13" s="465"/>
      <c r="Q13" s="465"/>
      <c r="R13" s="465"/>
      <c r="S13" s="465"/>
      <c r="T13" s="465"/>
      <c r="U13" s="465"/>
      <c r="V13" s="465"/>
    </row>
    <row r="14" spans="1:22" ht="11.25">
      <c r="A14" s="465"/>
      <c r="B14" s="465"/>
      <c r="C14" s="465"/>
      <c r="D14" s="465"/>
      <c r="E14" s="465"/>
      <c r="F14" s="465"/>
      <c r="G14" s="466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</row>
    <row r="15" spans="1:22" ht="11.25">
      <c r="A15" s="465"/>
      <c r="B15" s="465"/>
      <c r="C15" s="465"/>
      <c r="D15" s="465"/>
      <c r="E15" s="465"/>
      <c r="F15" s="465"/>
      <c r="G15" s="466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</row>
  </sheetData>
  <mergeCells count="3">
    <mergeCell ref="A5:A13"/>
    <mergeCell ref="C3:H3"/>
    <mergeCell ref="I3:N3"/>
  </mergeCells>
  <phoneticPr fontId="5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51" orientation="portrait" useFirstPageNumber="1" r:id="rId1"/>
  <headerFooter alignWithMargins="0">
    <oddFooter>&amp;C&amp;"Arial,Negrito"-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AB13"/>
  <sheetViews>
    <sheetView showGridLines="0" workbookViewId="0"/>
  </sheetViews>
  <sheetFormatPr defaultColWidth="9.140625" defaultRowHeight="12.75"/>
  <cols>
    <col min="1" max="1" width="15.7109375" style="88" customWidth="1"/>
    <col min="2" max="2" width="12.7109375" style="88" customWidth="1"/>
    <col min="3" max="4" width="15.7109375" style="88" customWidth="1"/>
    <col min="5" max="6" width="15.7109375" style="84" customWidth="1"/>
    <col min="7" max="11" width="15.7109375" style="88" customWidth="1"/>
    <col min="12" max="12" width="15.7109375" style="89" customWidth="1"/>
    <col min="13" max="17" width="15.7109375" style="88" customWidth="1"/>
    <col min="18" max="43" width="15.7109375" style="90" customWidth="1"/>
    <col min="44" max="16384" width="9.140625" style="90"/>
  </cols>
  <sheetData>
    <row r="1" spans="1:28" s="484" customFormat="1" ht="15.75">
      <c r="A1" s="482" t="s">
        <v>849</v>
      </c>
      <c r="B1" s="482"/>
      <c r="C1" s="482"/>
      <c r="D1" s="482"/>
      <c r="E1" s="482"/>
      <c r="F1" s="482"/>
      <c r="G1" s="483"/>
      <c r="H1" s="483"/>
      <c r="I1" s="483"/>
      <c r="J1" s="483"/>
    </row>
    <row r="2" spans="1:28" s="88" customFormat="1" ht="9"/>
    <row r="3" spans="1:28" s="573" customFormat="1" ht="11.25">
      <c r="A3" s="300"/>
      <c r="B3" s="556"/>
      <c r="C3" s="839" t="s">
        <v>683</v>
      </c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40" t="s">
        <v>689</v>
      </c>
      <c r="Q3" s="840"/>
      <c r="R3" s="840"/>
      <c r="S3" s="840"/>
      <c r="T3" s="840"/>
      <c r="U3" s="840"/>
      <c r="V3" s="840"/>
      <c r="W3" s="841"/>
      <c r="X3" s="841"/>
      <c r="Y3" s="841"/>
      <c r="Z3" s="841"/>
      <c r="AA3" s="841"/>
      <c r="AB3" s="841"/>
    </row>
    <row r="4" spans="1:28" s="573" customFormat="1" ht="22.5">
      <c r="A4" s="564"/>
      <c r="B4" s="564"/>
      <c r="C4" s="557" t="s">
        <v>7</v>
      </c>
      <c r="D4" s="557" t="s">
        <v>684</v>
      </c>
      <c r="E4" s="574" t="s">
        <v>685</v>
      </c>
      <c r="F4" s="574" t="s">
        <v>686</v>
      </c>
      <c r="G4" s="582">
        <v>1</v>
      </c>
      <c r="H4" s="557" t="s">
        <v>687</v>
      </c>
      <c r="I4" s="574" t="s">
        <v>685</v>
      </c>
      <c r="J4" s="574" t="s">
        <v>686</v>
      </c>
      <c r="K4" s="582">
        <v>1</v>
      </c>
      <c r="L4" s="557" t="s">
        <v>688</v>
      </c>
      <c r="M4" s="574" t="s">
        <v>685</v>
      </c>
      <c r="N4" s="574" t="s">
        <v>686</v>
      </c>
      <c r="O4" s="582">
        <v>1</v>
      </c>
      <c r="P4" s="649" t="s">
        <v>7</v>
      </c>
      <c r="Q4" s="649" t="s">
        <v>684</v>
      </c>
      <c r="R4" s="575" t="s">
        <v>685</v>
      </c>
      <c r="S4" s="575" t="s">
        <v>686</v>
      </c>
      <c r="T4" s="583">
        <v>1</v>
      </c>
      <c r="U4" s="649" t="s">
        <v>687</v>
      </c>
      <c r="V4" s="575" t="s">
        <v>685</v>
      </c>
      <c r="W4" s="412" t="s">
        <v>686</v>
      </c>
      <c r="X4" s="584">
        <v>1</v>
      </c>
      <c r="Y4" s="645" t="s">
        <v>688</v>
      </c>
      <c r="Z4" s="412" t="s">
        <v>685</v>
      </c>
      <c r="AA4" s="412" t="s">
        <v>686</v>
      </c>
      <c r="AB4" s="584">
        <v>1</v>
      </c>
    </row>
    <row r="5" spans="1:28" s="573" customFormat="1" ht="11.25">
      <c r="A5" s="834">
        <v>2009</v>
      </c>
      <c r="B5" s="648" t="s">
        <v>59</v>
      </c>
      <c r="C5" s="559">
        <v>345</v>
      </c>
      <c r="D5" s="559">
        <v>345</v>
      </c>
      <c r="E5" s="577"/>
      <c r="F5" s="576">
        <v>7</v>
      </c>
      <c r="G5" s="576">
        <v>338</v>
      </c>
      <c r="H5" s="585"/>
      <c r="I5" s="577"/>
      <c r="J5" s="577"/>
      <c r="K5" s="577"/>
      <c r="L5" s="559">
        <v>7</v>
      </c>
      <c r="M5" s="576">
        <v>7</v>
      </c>
      <c r="N5" s="577"/>
      <c r="O5" s="577"/>
      <c r="P5" s="563">
        <v>1</v>
      </c>
      <c r="Q5" s="563">
        <v>1</v>
      </c>
      <c r="R5" s="587"/>
      <c r="S5" s="579">
        <v>0.02</v>
      </c>
      <c r="T5" s="579">
        <v>0.98</v>
      </c>
      <c r="U5" s="588"/>
      <c r="V5" s="580"/>
      <c r="W5" s="581"/>
      <c r="X5" s="581"/>
      <c r="Y5" s="392">
        <v>0.02</v>
      </c>
      <c r="Z5" s="415">
        <v>0.02</v>
      </c>
      <c r="AA5" s="581"/>
      <c r="AB5" s="581"/>
    </row>
    <row r="6" spans="1:28" s="573" customFormat="1" ht="11.25">
      <c r="A6" s="834"/>
      <c r="B6" s="648" t="s">
        <v>17</v>
      </c>
      <c r="C6" s="558">
        <v>5596</v>
      </c>
      <c r="D6" s="558">
        <v>5596</v>
      </c>
      <c r="E6" s="576">
        <v>32</v>
      </c>
      <c r="F6" s="576">
        <v>72</v>
      </c>
      <c r="G6" s="578">
        <v>5492</v>
      </c>
      <c r="H6" s="559">
        <v>17</v>
      </c>
      <c r="I6" s="576">
        <v>13</v>
      </c>
      <c r="J6" s="576">
        <v>4</v>
      </c>
      <c r="K6" s="577"/>
      <c r="L6" s="559">
        <v>90</v>
      </c>
      <c r="M6" s="576">
        <v>51</v>
      </c>
      <c r="N6" s="576">
        <v>39</v>
      </c>
      <c r="O6" s="577"/>
      <c r="P6" s="563">
        <v>1</v>
      </c>
      <c r="Q6" s="563">
        <v>1</v>
      </c>
      <c r="R6" s="579">
        <v>6.0000000000000001E-3</v>
      </c>
      <c r="S6" s="579">
        <v>1.2999999999999999E-2</v>
      </c>
      <c r="T6" s="579">
        <v>0.98099999999999998</v>
      </c>
      <c r="U6" s="563">
        <v>3.0000000000000001E-3</v>
      </c>
      <c r="V6" s="579">
        <v>2E-3</v>
      </c>
      <c r="W6" s="415">
        <v>1E-3</v>
      </c>
      <c r="X6" s="581"/>
      <c r="Y6" s="392">
        <v>1.6E-2</v>
      </c>
      <c r="Z6" s="415">
        <v>8.9999999999999993E-3</v>
      </c>
      <c r="AA6" s="415">
        <v>7.0000000000000001E-3</v>
      </c>
      <c r="AB6" s="581"/>
    </row>
    <row r="7" spans="1:28" s="573" customFormat="1" ht="11.25">
      <c r="A7" s="834"/>
      <c r="B7" s="648" t="s">
        <v>60</v>
      </c>
      <c r="C7" s="558">
        <v>2958</v>
      </c>
      <c r="D7" s="558">
        <v>2958</v>
      </c>
      <c r="E7" s="576">
        <v>3</v>
      </c>
      <c r="F7" s="576">
        <v>26</v>
      </c>
      <c r="G7" s="578">
        <v>2929</v>
      </c>
      <c r="H7" s="585"/>
      <c r="I7" s="577"/>
      <c r="J7" s="577"/>
      <c r="K7" s="577"/>
      <c r="L7" s="559">
        <v>29</v>
      </c>
      <c r="M7" s="576">
        <v>23</v>
      </c>
      <c r="N7" s="576">
        <v>6</v>
      </c>
      <c r="O7" s="577"/>
      <c r="P7" s="563">
        <v>1</v>
      </c>
      <c r="Q7" s="563">
        <v>1</v>
      </c>
      <c r="R7" s="579">
        <v>1E-3</v>
      </c>
      <c r="S7" s="579">
        <v>8.9999999999999993E-3</v>
      </c>
      <c r="T7" s="579">
        <v>0.99</v>
      </c>
      <c r="U7" s="588"/>
      <c r="V7" s="580"/>
      <c r="W7" s="581"/>
      <c r="X7" s="581"/>
      <c r="Y7" s="392">
        <v>0.01</v>
      </c>
      <c r="Z7" s="415">
        <v>8.0000000000000002E-3</v>
      </c>
      <c r="AA7" s="415">
        <v>2E-3</v>
      </c>
      <c r="AB7" s="581"/>
    </row>
    <row r="8" spans="1:28" s="573" customFormat="1" ht="11.25">
      <c r="A8" s="834"/>
      <c r="B8" s="648" t="s">
        <v>61</v>
      </c>
      <c r="C8" s="559">
        <v>400</v>
      </c>
      <c r="D8" s="559">
        <v>400</v>
      </c>
      <c r="E8" s="576">
        <v>2</v>
      </c>
      <c r="F8" s="576">
        <v>2</v>
      </c>
      <c r="G8" s="576">
        <v>396</v>
      </c>
      <c r="H8" s="585"/>
      <c r="I8" s="577"/>
      <c r="J8" s="577"/>
      <c r="K8" s="577"/>
      <c r="L8" s="559">
        <v>4</v>
      </c>
      <c r="M8" s="576">
        <v>1</v>
      </c>
      <c r="N8" s="576">
        <v>3</v>
      </c>
      <c r="O8" s="577"/>
      <c r="P8" s="563">
        <v>1</v>
      </c>
      <c r="Q8" s="563">
        <v>1</v>
      </c>
      <c r="R8" s="579">
        <v>5.0000000000000001E-3</v>
      </c>
      <c r="S8" s="579">
        <v>5.0000000000000001E-3</v>
      </c>
      <c r="T8" s="579">
        <v>0.99</v>
      </c>
      <c r="U8" s="588"/>
      <c r="V8" s="580"/>
      <c r="W8" s="581"/>
      <c r="X8" s="581"/>
      <c r="Y8" s="392">
        <v>0.01</v>
      </c>
      <c r="Z8" s="415">
        <v>3.0000000000000001E-3</v>
      </c>
      <c r="AA8" s="415">
        <v>8.0000000000000002E-3</v>
      </c>
      <c r="AB8" s="581"/>
    </row>
    <row r="9" spans="1:28" s="573" customFormat="1" ht="11.25">
      <c r="A9" s="834"/>
      <c r="B9" s="648" t="s">
        <v>62</v>
      </c>
      <c r="C9" s="558">
        <v>1138</v>
      </c>
      <c r="D9" s="558">
        <v>1138</v>
      </c>
      <c r="E9" s="577"/>
      <c r="F9" s="576">
        <v>9</v>
      </c>
      <c r="G9" s="578">
        <v>1129</v>
      </c>
      <c r="H9" s="585"/>
      <c r="I9" s="577"/>
      <c r="J9" s="577"/>
      <c r="K9" s="577"/>
      <c r="L9" s="559">
        <v>9</v>
      </c>
      <c r="M9" s="576">
        <v>9</v>
      </c>
      <c r="N9" s="577"/>
      <c r="O9" s="577"/>
      <c r="P9" s="563">
        <v>1</v>
      </c>
      <c r="Q9" s="563">
        <v>1</v>
      </c>
      <c r="R9" s="587"/>
      <c r="S9" s="579">
        <v>8.0000000000000002E-3</v>
      </c>
      <c r="T9" s="579">
        <v>0.99199999999999999</v>
      </c>
      <c r="U9" s="588"/>
      <c r="V9" s="580"/>
      <c r="W9" s="581"/>
      <c r="X9" s="581"/>
      <c r="Y9" s="392">
        <v>8.0000000000000002E-3</v>
      </c>
      <c r="Z9" s="415">
        <v>8.0000000000000002E-3</v>
      </c>
      <c r="AA9" s="589"/>
      <c r="AB9" s="581"/>
    </row>
    <row r="10" spans="1:28" s="573" customFormat="1" ht="11.25">
      <c r="A10" s="834"/>
      <c r="B10" s="648" t="s">
        <v>63</v>
      </c>
      <c r="C10" s="558">
        <v>1589</v>
      </c>
      <c r="D10" s="558">
        <v>1589</v>
      </c>
      <c r="E10" s="576">
        <v>6</v>
      </c>
      <c r="F10" s="576">
        <v>9</v>
      </c>
      <c r="G10" s="578">
        <v>1574</v>
      </c>
      <c r="H10" s="559">
        <v>7</v>
      </c>
      <c r="I10" s="576">
        <v>3</v>
      </c>
      <c r="J10" s="576">
        <v>4</v>
      </c>
      <c r="K10" s="577"/>
      <c r="L10" s="559">
        <v>9</v>
      </c>
      <c r="M10" s="576">
        <v>7</v>
      </c>
      <c r="N10" s="576">
        <v>2</v>
      </c>
      <c r="O10" s="577"/>
      <c r="P10" s="563">
        <v>1</v>
      </c>
      <c r="Q10" s="563">
        <v>1</v>
      </c>
      <c r="R10" s="579">
        <v>4.0000000000000001E-3</v>
      </c>
      <c r="S10" s="579">
        <v>6.0000000000000001E-3</v>
      </c>
      <c r="T10" s="579">
        <v>0.99099999999999999</v>
      </c>
      <c r="U10" s="563">
        <v>4.0000000000000001E-3</v>
      </c>
      <c r="V10" s="579">
        <v>2E-3</v>
      </c>
      <c r="W10" s="415">
        <v>3.0000000000000001E-3</v>
      </c>
      <c r="X10" s="581"/>
      <c r="Y10" s="392">
        <v>6.0000000000000001E-3</v>
      </c>
      <c r="Z10" s="415">
        <v>4.0000000000000001E-3</v>
      </c>
      <c r="AA10" s="415">
        <v>1E-3</v>
      </c>
      <c r="AB10" s="581"/>
    </row>
    <row r="11" spans="1:28" s="573" customFormat="1" ht="11.25">
      <c r="A11" s="834"/>
      <c r="B11" s="648" t="s">
        <v>64</v>
      </c>
      <c r="C11" s="559">
        <v>852</v>
      </c>
      <c r="D11" s="559">
        <v>852</v>
      </c>
      <c r="E11" s="576">
        <v>9</v>
      </c>
      <c r="F11" s="576">
        <v>10</v>
      </c>
      <c r="G11" s="576">
        <v>833</v>
      </c>
      <c r="H11" s="559">
        <v>5</v>
      </c>
      <c r="I11" s="576">
        <v>4</v>
      </c>
      <c r="J11" s="576">
        <v>1</v>
      </c>
      <c r="K11" s="577"/>
      <c r="L11" s="559">
        <v>14</v>
      </c>
      <c r="M11" s="576">
        <v>4</v>
      </c>
      <c r="N11" s="576">
        <v>10</v>
      </c>
      <c r="O11" s="577"/>
      <c r="P11" s="563">
        <v>1</v>
      </c>
      <c r="Q11" s="563">
        <v>1</v>
      </c>
      <c r="R11" s="579">
        <v>1.0999999999999999E-2</v>
      </c>
      <c r="S11" s="579">
        <v>1.2E-2</v>
      </c>
      <c r="T11" s="579">
        <v>0.97799999999999998</v>
      </c>
      <c r="U11" s="563">
        <v>6.0000000000000001E-3</v>
      </c>
      <c r="V11" s="579">
        <v>5.0000000000000001E-3</v>
      </c>
      <c r="W11" s="415">
        <v>1E-3</v>
      </c>
      <c r="X11" s="581"/>
      <c r="Y11" s="392">
        <v>1.6E-2</v>
      </c>
      <c r="Z11" s="415">
        <v>5.0000000000000001E-3</v>
      </c>
      <c r="AA11" s="415">
        <v>1.2E-2</v>
      </c>
      <c r="AB11" s="581"/>
    </row>
    <row r="12" spans="1:28" s="573" customFormat="1" ht="11.25">
      <c r="A12" s="834"/>
      <c r="B12" s="648" t="s">
        <v>65</v>
      </c>
      <c r="C12" s="559">
        <v>428</v>
      </c>
      <c r="D12" s="559">
        <v>428</v>
      </c>
      <c r="E12" s="576">
        <v>2</v>
      </c>
      <c r="F12" s="576">
        <v>6</v>
      </c>
      <c r="G12" s="576">
        <v>420</v>
      </c>
      <c r="H12" s="585"/>
      <c r="I12" s="577"/>
      <c r="J12" s="577"/>
      <c r="K12" s="577"/>
      <c r="L12" s="559">
        <v>8</v>
      </c>
      <c r="M12" s="576">
        <v>6</v>
      </c>
      <c r="N12" s="576">
        <v>2</v>
      </c>
      <c r="O12" s="577"/>
      <c r="P12" s="563">
        <v>1</v>
      </c>
      <c r="Q12" s="563">
        <v>1</v>
      </c>
      <c r="R12" s="579">
        <v>5.0000000000000001E-3</v>
      </c>
      <c r="S12" s="579">
        <v>1.4E-2</v>
      </c>
      <c r="T12" s="579">
        <v>0.98099999999999998</v>
      </c>
      <c r="U12" s="588"/>
      <c r="V12" s="580"/>
      <c r="W12" s="581"/>
      <c r="X12" s="581"/>
      <c r="Y12" s="392">
        <v>1.9E-2</v>
      </c>
      <c r="Z12" s="415">
        <v>1.4E-2</v>
      </c>
      <c r="AA12" s="415">
        <v>5.0000000000000001E-3</v>
      </c>
      <c r="AB12" s="581"/>
    </row>
    <row r="13" spans="1:28" s="573" customFormat="1" ht="11.25">
      <c r="A13" s="834"/>
      <c r="B13" s="648" t="s">
        <v>66</v>
      </c>
      <c r="C13" s="559">
        <v>54</v>
      </c>
      <c r="D13" s="559">
        <v>54</v>
      </c>
      <c r="E13" s="577"/>
      <c r="F13" s="576">
        <v>5</v>
      </c>
      <c r="G13" s="576">
        <v>49</v>
      </c>
      <c r="H13" s="585"/>
      <c r="I13" s="577"/>
      <c r="J13" s="577"/>
      <c r="K13" s="577"/>
      <c r="L13" s="559">
        <v>5</v>
      </c>
      <c r="M13" s="576">
        <v>5</v>
      </c>
      <c r="N13" s="577"/>
      <c r="O13" s="577"/>
      <c r="P13" s="563">
        <v>1</v>
      </c>
      <c r="Q13" s="563">
        <v>1</v>
      </c>
      <c r="R13" s="580"/>
      <c r="S13" s="579">
        <v>9.2999999999999999E-2</v>
      </c>
      <c r="T13" s="579">
        <v>0.90700000000000003</v>
      </c>
      <c r="U13" s="588"/>
      <c r="V13" s="580"/>
      <c r="W13" s="581"/>
      <c r="X13" s="581"/>
      <c r="Y13" s="392">
        <v>9.2999999999999999E-2</v>
      </c>
      <c r="Z13" s="415">
        <v>9.2999999999999999E-2</v>
      </c>
      <c r="AA13" s="589"/>
      <c r="AB13" s="581"/>
    </row>
  </sheetData>
  <mergeCells count="3">
    <mergeCell ref="A5:A13"/>
    <mergeCell ref="C3:O3"/>
    <mergeCell ref="P3:AB3"/>
  </mergeCells>
  <phoneticPr fontId="5" type="noConversion"/>
  <printOptions horizontalCentered="1"/>
  <pageMargins left="0.47244094488188981" right="0.47244094488188981" top="0.59055118110236227" bottom="0.59055118110236227" header="0" footer="0.39370078740157483"/>
  <pageSetup paperSize="9" scale="86" firstPageNumber="252" orientation="portrait" useFirstPageNumber="1" r:id="rId1"/>
  <headerFooter alignWithMargins="0">
    <oddFooter>&amp;C&amp;"Arial,Negrito"-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V13"/>
  <sheetViews>
    <sheetView showGridLines="0" workbookViewId="0"/>
  </sheetViews>
  <sheetFormatPr defaultColWidth="9.140625" defaultRowHeight="12.75"/>
  <cols>
    <col min="1" max="1" width="15.7109375" style="90" customWidth="1"/>
    <col min="2" max="2" width="12.7109375" style="90" customWidth="1"/>
    <col min="3" max="43" width="15.7109375" style="90" customWidth="1"/>
    <col min="44" max="16384" width="9.140625" style="90"/>
  </cols>
  <sheetData>
    <row r="1" spans="1:22" s="484" customFormat="1" ht="15.75">
      <c r="A1" s="482" t="s">
        <v>866</v>
      </c>
      <c r="B1" s="482"/>
      <c r="C1" s="482"/>
      <c r="D1" s="482"/>
      <c r="E1" s="482"/>
      <c r="F1" s="482"/>
      <c r="G1" s="483"/>
      <c r="H1" s="483"/>
      <c r="I1" s="483"/>
      <c r="J1" s="483"/>
      <c r="K1" s="483"/>
      <c r="L1" s="483"/>
      <c r="M1" s="483"/>
      <c r="N1" s="483"/>
    </row>
    <row r="2" spans="1:22" s="88" customFormat="1" ht="9">
      <c r="G2" s="89"/>
    </row>
    <row r="3" spans="1:22" s="88" customFormat="1" ht="42.75" customHeight="1">
      <c r="A3" s="300"/>
      <c r="B3" s="556"/>
      <c r="C3" s="839" t="s">
        <v>690</v>
      </c>
      <c r="D3" s="839"/>
      <c r="E3" s="839"/>
      <c r="F3" s="839"/>
      <c r="G3" s="839"/>
      <c r="H3" s="840" t="s">
        <v>693</v>
      </c>
      <c r="I3" s="840"/>
      <c r="J3" s="840"/>
      <c r="K3" s="840"/>
      <c r="L3" s="840"/>
      <c r="M3" s="465"/>
      <c r="N3" s="465"/>
      <c r="O3" s="465"/>
      <c r="P3" s="465"/>
      <c r="Q3" s="465"/>
      <c r="R3" s="465"/>
      <c r="S3" s="465"/>
      <c r="T3" s="465"/>
      <c r="U3" s="465"/>
      <c r="V3" s="465"/>
    </row>
    <row r="4" spans="1:22" s="88" customFormat="1" ht="11.25">
      <c r="A4" s="564"/>
      <c r="B4" s="564"/>
      <c r="C4" s="557" t="s">
        <v>7</v>
      </c>
      <c r="D4" s="590">
        <v>0</v>
      </c>
      <c r="E4" s="557" t="s">
        <v>691</v>
      </c>
      <c r="F4" s="557" t="s">
        <v>692</v>
      </c>
      <c r="G4" s="590">
        <v>1</v>
      </c>
      <c r="H4" s="649" t="s">
        <v>7</v>
      </c>
      <c r="I4" s="591">
        <v>0</v>
      </c>
      <c r="J4" s="649" t="s">
        <v>691</v>
      </c>
      <c r="K4" s="649" t="s">
        <v>692</v>
      </c>
      <c r="L4" s="591">
        <v>1</v>
      </c>
      <c r="M4" s="465"/>
      <c r="N4" s="465"/>
      <c r="O4" s="465"/>
      <c r="P4" s="465"/>
      <c r="Q4" s="465"/>
      <c r="R4" s="465"/>
      <c r="S4" s="465"/>
      <c r="T4" s="465"/>
      <c r="U4" s="465"/>
      <c r="V4" s="465"/>
    </row>
    <row r="5" spans="1:22" s="88" customFormat="1" ht="11.25">
      <c r="A5" s="834">
        <v>2009</v>
      </c>
      <c r="B5" s="648" t="s">
        <v>59</v>
      </c>
      <c r="C5" s="559">
        <v>345</v>
      </c>
      <c r="D5" s="559">
        <v>104</v>
      </c>
      <c r="E5" s="559">
        <v>90</v>
      </c>
      <c r="F5" s="559">
        <v>122</v>
      </c>
      <c r="G5" s="559">
        <v>29</v>
      </c>
      <c r="H5" s="563">
        <v>1</v>
      </c>
      <c r="I5" s="563">
        <v>0.30099999999999999</v>
      </c>
      <c r="J5" s="563">
        <v>0.26100000000000001</v>
      </c>
      <c r="K5" s="563">
        <v>0.35399999999999998</v>
      </c>
      <c r="L5" s="563">
        <v>8.4000000000000005E-2</v>
      </c>
      <c r="M5" s="465"/>
      <c r="N5" s="465"/>
      <c r="O5" s="465"/>
      <c r="P5" s="465"/>
      <c r="Q5" s="465"/>
      <c r="R5" s="465"/>
      <c r="S5" s="465"/>
      <c r="T5" s="465"/>
      <c r="U5" s="465"/>
      <c r="V5" s="465"/>
    </row>
    <row r="6" spans="1:22" s="88" customFormat="1" ht="11.25">
      <c r="A6" s="834"/>
      <c r="B6" s="648" t="s">
        <v>17</v>
      </c>
      <c r="C6" s="558">
        <v>5596</v>
      </c>
      <c r="D6" s="558">
        <v>2964</v>
      </c>
      <c r="E6" s="558">
        <v>2331</v>
      </c>
      <c r="F6" s="559">
        <v>301</v>
      </c>
      <c r="G6" s="585"/>
      <c r="H6" s="563">
        <v>1</v>
      </c>
      <c r="I6" s="563">
        <v>0.53</v>
      </c>
      <c r="J6" s="563">
        <v>0.41699999999999998</v>
      </c>
      <c r="K6" s="563">
        <v>5.3999999999999999E-2</v>
      </c>
      <c r="L6" s="587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2" s="88" customFormat="1" ht="11.25">
      <c r="A7" s="834"/>
      <c r="B7" s="648" t="s">
        <v>60</v>
      </c>
      <c r="C7" s="558">
        <v>2958</v>
      </c>
      <c r="D7" s="558">
        <v>1452</v>
      </c>
      <c r="E7" s="559">
        <v>858</v>
      </c>
      <c r="F7" s="559">
        <v>639</v>
      </c>
      <c r="G7" s="559">
        <v>9</v>
      </c>
      <c r="H7" s="563">
        <v>1</v>
      </c>
      <c r="I7" s="563">
        <v>0.49099999999999999</v>
      </c>
      <c r="J7" s="563">
        <v>0.28999999999999998</v>
      </c>
      <c r="K7" s="563">
        <v>0.216</v>
      </c>
      <c r="L7" s="563">
        <v>3.0000000000000001E-3</v>
      </c>
      <c r="M7" s="465"/>
      <c r="N7" s="465"/>
      <c r="O7" s="465"/>
      <c r="P7" s="465"/>
      <c r="Q7" s="465"/>
      <c r="R7" s="465"/>
      <c r="S7" s="465"/>
      <c r="T7" s="465"/>
      <c r="U7" s="465"/>
      <c r="V7" s="465"/>
    </row>
    <row r="8" spans="1:22" s="88" customFormat="1" ht="11.25">
      <c r="A8" s="834"/>
      <c r="B8" s="648" t="s">
        <v>61</v>
      </c>
      <c r="C8" s="559">
        <v>400</v>
      </c>
      <c r="D8" s="559">
        <v>200</v>
      </c>
      <c r="E8" s="559">
        <v>191</v>
      </c>
      <c r="F8" s="559">
        <v>9</v>
      </c>
      <c r="G8" s="585"/>
      <c r="H8" s="563">
        <v>1</v>
      </c>
      <c r="I8" s="563">
        <v>0.5</v>
      </c>
      <c r="J8" s="563">
        <v>0.47799999999999998</v>
      </c>
      <c r="K8" s="563">
        <v>2.3E-2</v>
      </c>
      <c r="L8" s="587"/>
      <c r="M8" s="465"/>
      <c r="N8" s="465"/>
      <c r="O8" s="465"/>
      <c r="P8" s="465"/>
      <c r="Q8" s="465"/>
      <c r="R8" s="465"/>
      <c r="S8" s="465"/>
      <c r="T8" s="465"/>
      <c r="U8" s="465"/>
      <c r="V8" s="465"/>
    </row>
    <row r="9" spans="1:22" s="88" customFormat="1" ht="11.25">
      <c r="A9" s="834"/>
      <c r="B9" s="648" t="s">
        <v>62</v>
      </c>
      <c r="C9" s="558">
        <v>1138</v>
      </c>
      <c r="D9" s="559">
        <v>593</v>
      </c>
      <c r="E9" s="559">
        <v>69</v>
      </c>
      <c r="F9" s="559">
        <v>383</v>
      </c>
      <c r="G9" s="559">
        <v>93</v>
      </c>
      <c r="H9" s="563">
        <v>1</v>
      </c>
      <c r="I9" s="563">
        <v>0.52100000000000002</v>
      </c>
      <c r="J9" s="563">
        <v>6.0999999999999999E-2</v>
      </c>
      <c r="K9" s="563">
        <v>0.33700000000000002</v>
      </c>
      <c r="L9" s="563">
        <v>8.2000000000000003E-2</v>
      </c>
      <c r="M9" s="465"/>
      <c r="N9" s="465"/>
      <c r="O9" s="465"/>
      <c r="P9" s="465"/>
      <c r="Q9" s="465"/>
      <c r="R9" s="465"/>
      <c r="S9" s="465"/>
      <c r="T9" s="465"/>
      <c r="U9" s="465"/>
      <c r="V9" s="465"/>
    </row>
    <row r="10" spans="1:22" s="88" customFormat="1" ht="11.25">
      <c r="A10" s="834"/>
      <c r="B10" s="648" t="s">
        <v>63</v>
      </c>
      <c r="C10" s="558">
        <v>1589</v>
      </c>
      <c r="D10" s="559">
        <v>953</v>
      </c>
      <c r="E10" s="559">
        <v>120</v>
      </c>
      <c r="F10" s="559">
        <v>433</v>
      </c>
      <c r="G10" s="559">
        <v>83</v>
      </c>
      <c r="H10" s="563">
        <v>1</v>
      </c>
      <c r="I10" s="563">
        <v>0.6</v>
      </c>
      <c r="J10" s="563">
        <v>7.5999999999999998E-2</v>
      </c>
      <c r="K10" s="563">
        <v>0.27200000000000002</v>
      </c>
      <c r="L10" s="563">
        <v>5.1999999999999998E-2</v>
      </c>
      <c r="M10" s="465"/>
      <c r="N10" s="465"/>
      <c r="O10" s="465"/>
      <c r="P10" s="465"/>
      <c r="Q10" s="465"/>
      <c r="R10" s="465"/>
      <c r="S10" s="465"/>
      <c r="T10" s="465"/>
      <c r="U10" s="465"/>
      <c r="V10" s="465"/>
    </row>
    <row r="11" spans="1:22" s="88" customFormat="1" ht="11.25">
      <c r="A11" s="834"/>
      <c r="B11" s="648" t="s">
        <v>64</v>
      </c>
      <c r="C11" s="559">
        <v>852</v>
      </c>
      <c r="D11" s="559">
        <v>384</v>
      </c>
      <c r="E11" s="559">
        <v>215</v>
      </c>
      <c r="F11" s="559">
        <v>253</v>
      </c>
      <c r="G11" s="585"/>
      <c r="H11" s="563">
        <v>1</v>
      </c>
      <c r="I11" s="563">
        <v>0.45100000000000001</v>
      </c>
      <c r="J11" s="563">
        <v>0.252</v>
      </c>
      <c r="K11" s="563">
        <v>0.29699999999999999</v>
      </c>
      <c r="L11" s="587"/>
      <c r="M11" s="465"/>
      <c r="N11" s="465"/>
      <c r="O11" s="465"/>
      <c r="P11" s="465"/>
      <c r="Q11" s="465"/>
      <c r="R11" s="465"/>
      <c r="S11" s="465"/>
      <c r="T11" s="465"/>
      <c r="U11" s="465"/>
      <c r="V11" s="465"/>
    </row>
    <row r="12" spans="1:22" s="88" customFormat="1" ht="11.25">
      <c r="A12" s="834"/>
      <c r="B12" s="648" t="s">
        <v>65</v>
      </c>
      <c r="C12" s="559">
        <v>428</v>
      </c>
      <c r="D12" s="559">
        <v>165</v>
      </c>
      <c r="E12" s="559">
        <v>37</v>
      </c>
      <c r="F12" s="559">
        <v>222</v>
      </c>
      <c r="G12" s="559">
        <v>4</v>
      </c>
      <c r="H12" s="563">
        <v>1</v>
      </c>
      <c r="I12" s="563">
        <v>0.38600000000000001</v>
      </c>
      <c r="J12" s="563">
        <v>8.5999999999999993E-2</v>
      </c>
      <c r="K12" s="563">
        <v>0.51900000000000002</v>
      </c>
      <c r="L12" s="563">
        <v>8.9999999999999993E-3</v>
      </c>
      <c r="M12" s="465"/>
      <c r="N12" s="465"/>
      <c r="O12" s="465"/>
      <c r="P12" s="465"/>
      <c r="Q12" s="465"/>
      <c r="R12" s="465"/>
      <c r="S12" s="465"/>
      <c r="T12" s="465"/>
      <c r="U12" s="465"/>
      <c r="V12" s="465"/>
    </row>
    <row r="13" spans="1:22" s="88" customFormat="1" ht="11.25">
      <c r="A13" s="834"/>
      <c r="B13" s="648" t="s">
        <v>66</v>
      </c>
      <c r="C13" s="559">
        <v>54</v>
      </c>
      <c r="D13" s="559">
        <v>7</v>
      </c>
      <c r="E13" s="585"/>
      <c r="F13" s="559">
        <v>36</v>
      </c>
      <c r="G13" s="559">
        <v>11</v>
      </c>
      <c r="H13" s="563">
        <v>1</v>
      </c>
      <c r="I13" s="563">
        <v>0.13</v>
      </c>
      <c r="J13" s="587"/>
      <c r="K13" s="563">
        <v>0.66700000000000004</v>
      </c>
      <c r="L13" s="563">
        <v>0.20399999999999999</v>
      </c>
      <c r="M13" s="465"/>
      <c r="N13" s="465"/>
      <c r="O13" s="465"/>
      <c r="P13" s="465"/>
      <c r="Q13" s="465"/>
      <c r="R13" s="465"/>
      <c r="S13" s="465"/>
      <c r="T13" s="465"/>
      <c r="U13" s="465"/>
      <c r="V13" s="465"/>
    </row>
  </sheetData>
  <mergeCells count="3">
    <mergeCell ref="C3:G3"/>
    <mergeCell ref="H3:L3"/>
    <mergeCell ref="A5:A1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53" orientation="portrait" useFirstPageNumber="1" r:id="rId1"/>
  <headerFooter alignWithMargins="0">
    <oddFooter>&amp;C&amp;"Arial,Negrito"-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31"/>
  <sheetViews>
    <sheetView showGridLines="0" workbookViewId="0"/>
  </sheetViews>
  <sheetFormatPr defaultColWidth="9.140625" defaultRowHeight="12.75"/>
  <cols>
    <col min="1" max="1" width="15.7109375" style="90" customWidth="1"/>
    <col min="2" max="2" width="12.7109375" style="90" customWidth="1"/>
    <col min="3" max="43" width="15.7109375" style="90" customWidth="1"/>
    <col min="44" max="16384" width="9.140625" style="90"/>
  </cols>
  <sheetData>
    <row r="1" spans="1:22" s="477" customFormat="1" ht="15.75">
      <c r="A1" s="482" t="s">
        <v>851</v>
      </c>
      <c r="B1" s="482"/>
      <c r="C1" s="482"/>
      <c r="D1" s="482"/>
      <c r="E1" s="482"/>
      <c r="F1" s="482"/>
      <c r="G1" s="483"/>
      <c r="H1" s="483"/>
      <c r="I1" s="483"/>
      <c r="J1" s="483"/>
      <c r="K1" s="483"/>
      <c r="L1" s="483"/>
      <c r="M1" s="483"/>
      <c r="N1" s="483"/>
      <c r="O1" s="483"/>
      <c r="P1" s="484"/>
      <c r="Q1" s="484"/>
    </row>
    <row r="2" spans="1:22">
      <c r="A2" s="88"/>
      <c r="B2" s="88"/>
      <c r="C2" s="88"/>
      <c r="D2" s="88"/>
      <c r="E2" s="84"/>
      <c r="F2" s="84"/>
      <c r="G2" s="88"/>
      <c r="H2" s="88"/>
      <c r="I2" s="88"/>
      <c r="J2" s="88"/>
      <c r="K2" s="88"/>
      <c r="L2" s="89"/>
      <c r="M2" s="88"/>
      <c r="N2" s="88"/>
      <c r="O2" s="88"/>
      <c r="P2" s="88"/>
      <c r="Q2" s="88"/>
    </row>
    <row r="3" spans="1:22" ht="24.75" customHeight="1">
      <c r="A3" s="300"/>
      <c r="B3" s="556"/>
      <c r="C3" s="835" t="s">
        <v>697</v>
      </c>
      <c r="D3" s="835"/>
      <c r="E3" s="835"/>
      <c r="F3" s="836" t="s">
        <v>699</v>
      </c>
      <c r="G3" s="836"/>
      <c r="H3" s="836"/>
      <c r="I3" s="835" t="s">
        <v>700</v>
      </c>
      <c r="J3" s="835"/>
      <c r="K3" s="835"/>
      <c r="L3" s="836" t="s">
        <v>701</v>
      </c>
      <c r="M3" s="836"/>
      <c r="N3" s="836"/>
      <c r="O3" s="835" t="s">
        <v>702</v>
      </c>
      <c r="P3" s="835"/>
      <c r="Q3" s="835"/>
      <c r="R3" s="836" t="s">
        <v>703</v>
      </c>
      <c r="S3" s="836"/>
      <c r="T3" s="836"/>
      <c r="U3" s="428"/>
      <c r="V3" s="428"/>
    </row>
    <row r="4" spans="1:22">
      <c r="A4" s="564"/>
      <c r="B4" s="564"/>
      <c r="C4" s="649" t="s">
        <v>7</v>
      </c>
      <c r="D4" s="649" t="s">
        <v>698</v>
      </c>
      <c r="E4" s="649" t="s">
        <v>696</v>
      </c>
      <c r="F4" s="650" t="s">
        <v>7</v>
      </c>
      <c r="G4" s="650" t="s">
        <v>698</v>
      </c>
      <c r="H4" s="650" t="s">
        <v>696</v>
      </c>
      <c r="I4" s="649" t="s">
        <v>7</v>
      </c>
      <c r="J4" s="649" t="s">
        <v>698</v>
      </c>
      <c r="K4" s="649" t="s">
        <v>696</v>
      </c>
      <c r="L4" s="650" t="s">
        <v>7</v>
      </c>
      <c r="M4" s="650" t="s">
        <v>698</v>
      </c>
      <c r="N4" s="650" t="s">
        <v>696</v>
      </c>
      <c r="O4" s="649" t="s">
        <v>7</v>
      </c>
      <c r="P4" s="649" t="s">
        <v>698</v>
      </c>
      <c r="Q4" s="649" t="s">
        <v>696</v>
      </c>
      <c r="R4" s="650" t="s">
        <v>7</v>
      </c>
      <c r="S4" s="650" t="s">
        <v>698</v>
      </c>
      <c r="T4" s="650" t="s">
        <v>696</v>
      </c>
      <c r="U4" s="428"/>
      <c r="V4" s="428"/>
    </row>
    <row r="5" spans="1:22">
      <c r="A5" s="833">
        <v>1989</v>
      </c>
      <c r="B5" s="647" t="s">
        <v>59</v>
      </c>
      <c r="C5" s="558">
        <v>1624</v>
      </c>
      <c r="D5" s="559">
        <v>91</v>
      </c>
      <c r="E5" s="558">
        <v>1533</v>
      </c>
      <c r="F5" s="560">
        <v>1</v>
      </c>
      <c r="G5" s="560">
        <v>5.6000000000000001E-2</v>
      </c>
      <c r="H5" s="560">
        <v>0.94399999999999995</v>
      </c>
      <c r="I5" s="558">
        <v>1571</v>
      </c>
      <c r="J5" s="559">
        <v>65</v>
      </c>
      <c r="K5" s="558">
        <v>1506</v>
      </c>
      <c r="L5" s="560">
        <v>1</v>
      </c>
      <c r="M5" s="560">
        <v>4.1000000000000002E-2</v>
      </c>
      <c r="N5" s="560">
        <v>0.95899999999999996</v>
      </c>
      <c r="O5" s="559">
        <v>53</v>
      </c>
      <c r="P5" s="559">
        <v>26</v>
      </c>
      <c r="Q5" s="559">
        <v>27</v>
      </c>
      <c r="R5" s="560">
        <v>1</v>
      </c>
      <c r="S5" s="560">
        <v>0.49099999999999999</v>
      </c>
      <c r="T5" s="560">
        <v>0.50900000000000001</v>
      </c>
      <c r="U5" s="428"/>
      <c r="V5" s="428"/>
    </row>
    <row r="6" spans="1:22">
      <c r="A6" s="833"/>
      <c r="B6" s="647" t="s">
        <v>17</v>
      </c>
      <c r="C6" s="558">
        <v>25402</v>
      </c>
      <c r="D6" s="558">
        <v>3505</v>
      </c>
      <c r="E6" s="558">
        <v>21897</v>
      </c>
      <c r="F6" s="560">
        <v>1</v>
      </c>
      <c r="G6" s="560">
        <v>0.13800000000000001</v>
      </c>
      <c r="H6" s="560">
        <v>0.86199999999999999</v>
      </c>
      <c r="I6" s="558">
        <v>23430</v>
      </c>
      <c r="J6" s="558">
        <v>2062</v>
      </c>
      <c r="K6" s="558">
        <v>21368</v>
      </c>
      <c r="L6" s="560">
        <v>1</v>
      </c>
      <c r="M6" s="560">
        <v>8.7999999999999995E-2</v>
      </c>
      <c r="N6" s="560">
        <v>0.91200000000000003</v>
      </c>
      <c r="O6" s="558">
        <v>1972</v>
      </c>
      <c r="P6" s="558">
        <v>1443</v>
      </c>
      <c r="Q6" s="559">
        <v>529</v>
      </c>
      <c r="R6" s="560">
        <v>1</v>
      </c>
      <c r="S6" s="560">
        <v>0.73199999999999998</v>
      </c>
      <c r="T6" s="560">
        <v>0.26800000000000002</v>
      </c>
      <c r="U6" s="428"/>
      <c r="V6" s="428"/>
    </row>
    <row r="7" spans="1:22">
      <c r="A7" s="833"/>
      <c r="B7" s="647" t="s">
        <v>60</v>
      </c>
      <c r="C7" s="558">
        <v>11466</v>
      </c>
      <c r="D7" s="558">
        <v>2209</v>
      </c>
      <c r="E7" s="558">
        <v>9257</v>
      </c>
      <c r="F7" s="560">
        <v>1</v>
      </c>
      <c r="G7" s="560">
        <v>0.193</v>
      </c>
      <c r="H7" s="560">
        <v>0.80700000000000005</v>
      </c>
      <c r="I7" s="558">
        <v>10438</v>
      </c>
      <c r="J7" s="558">
        <v>1735</v>
      </c>
      <c r="K7" s="558">
        <v>8703</v>
      </c>
      <c r="L7" s="560">
        <v>1</v>
      </c>
      <c r="M7" s="560">
        <v>0.16600000000000001</v>
      </c>
      <c r="N7" s="560">
        <v>0.83399999999999996</v>
      </c>
      <c r="O7" s="558">
        <v>1028</v>
      </c>
      <c r="P7" s="559">
        <v>474</v>
      </c>
      <c r="Q7" s="559">
        <v>554</v>
      </c>
      <c r="R7" s="560">
        <v>1</v>
      </c>
      <c r="S7" s="560">
        <v>0.46100000000000002</v>
      </c>
      <c r="T7" s="560">
        <v>0.53900000000000003</v>
      </c>
      <c r="U7" s="428"/>
      <c r="V7" s="428"/>
    </row>
    <row r="8" spans="1:22">
      <c r="A8" s="833"/>
      <c r="B8" s="647" t="s">
        <v>61</v>
      </c>
      <c r="C8" s="558">
        <v>2318</v>
      </c>
      <c r="D8" s="559">
        <v>151</v>
      </c>
      <c r="E8" s="558">
        <v>2167</v>
      </c>
      <c r="F8" s="560">
        <v>1</v>
      </c>
      <c r="G8" s="560">
        <v>6.5000000000000002E-2</v>
      </c>
      <c r="H8" s="560">
        <v>0.93500000000000005</v>
      </c>
      <c r="I8" s="558">
        <v>2256</v>
      </c>
      <c r="J8" s="559">
        <v>105</v>
      </c>
      <c r="K8" s="558">
        <v>2151</v>
      </c>
      <c r="L8" s="560">
        <v>1</v>
      </c>
      <c r="M8" s="560">
        <v>4.7E-2</v>
      </c>
      <c r="N8" s="560">
        <v>0.95299999999999996</v>
      </c>
      <c r="O8" s="559">
        <v>62</v>
      </c>
      <c r="P8" s="559">
        <v>46</v>
      </c>
      <c r="Q8" s="559">
        <v>16</v>
      </c>
      <c r="R8" s="560">
        <v>1</v>
      </c>
      <c r="S8" s="560">
        <v>0.74199999999999999</v>
      </c>
      <c r="T8" s="560">
        <v>0.25800000000000001</v>
      </c>
      <c r="U8" s="428"/>
      <c r="V8" s="428"/>
    </row>
    <row r="9" spans="1:22">
      <c r="A9" s="833"/>
      <c r="B9" s="647" t="s">
        <v>62</v>
      </c>
      <c r="C9" s="558">
        <v>3170</v>
      </c>
      <c r="D9" s="559">
        <v>132</v>
      </c>
      <c r="E9" s="558">
        <v>3038</v>
      </c>
      <c r="F9" s="560">
        <v>1</v>
      </c>
      <c r="G9" s="560">
        <v>4.2000000000000003E-2</v>
      </c>
      <c r="H9" s="560">
        <v>0.95799999999999996</v>
      </c>
      <c r="I9" s="558">
        <v>3010</v>
      </c>
      <c r="J9" s="559">
        <v>102</v>
      </c>
      <c r="K9" s="558">
        <v>2908</v>
      </c>
      <c r="L9" s="560">
        <v>1</v>
      </c>
      <c r="M9" s="560">
        <v>3.4000000000000002E-2</v>
      </c>
      <c r="N9" s="560">
        <v>0.96599999999999997</v>
      </c>
      <c r="O9" s="559">
        <v>160</v>
      </c>
      <c r="P9" s="559">
        <v>30</v>
      </c>
      <c r="Q9" s="559">
        <v>130</v>
      </c>
      <c r="R9" s="560">
        <v>1</v>
      </c>
      <c r="S9" s="560">
        <v>0.188</v>
      </c>
      <c r="T9" s="560">
        <v>0.81299999999999994</v>
      </c>
      <c r="U9" s="428"/>
      <c r="V9" s="428"/>
    </row>
    <row r="10" spans="1:22">
      <c r="A10" s="833"/>
      <c r="B10" s="647" t="s">
        <v>63</v>
      </c>
      <c r="C10" s="558">
        <v>6996</v>
      </c>
      <c r="D10" s="559">
        <v>363</v>
      </c>
      <c r="E10" s="558">
        <v>6633</v>
      </c>
      <c r="F10" s="560">
        <v>1</v>
      </c>
      <c r="G10" s="560">
        <v>5.1999999999999998E-2</v>
      </c>
      <c r="H10" s="560">
        <v>0.94799999999999995</v>
      </c>
      <c r="I10" s="558">
        <v>6886</v>
      </c>
      <c r="J10" s="559">
        <v>300</v>
      </c>
      <c r="K10" s="558">
        <v>6586</v>
      </c>
      <c r="L10" s="560">
        <v>1</v>
      </c>
      <c r="M10" s="560">
        <v>4.3999999999999997E-2</v>
      </c>
      <c r="N10" s="560">
        <v>0.95599999999999996</v>
      </c>
      <c r="O10" s="559">
        <v>110</v>
      </c>
      <c r="P10" s="559">
        <v>63</v>
      </c>
      <c r="Q10" s="559">
        <v>47</v>
      </c>
      <c r="R10" s="560">
        <v>1</v>
      </c>
      <c r="S10" s="560">
        <v>0.57299999999999995</v>
      </c>
      <c r="T10" s="560">
        <v>0.42699999999999999</v>
      </c>
      <c r="U10" s="428"/>
      <c r="V10" s="428"/>
    </row>
    <row r="11" spans="1:22">
      <c r="A11" s="833"/>
      <c r="B11" s="647" t="s">
        <v>64</v>
      </c>
      <c r="C11" s="558">
        <v>3670</v>
      </c>
      <c r="D11" s="559">
        <v>457</v>
      </c>
      <c r="E11" s="558">
        <v>3213</v>
      </c>
      <c r="F11" s="560">
        <v>1</v>
      </c>
      <c r="G11" s="560">
        <v>0.125</v>
      </c>
      <c r="H11" s="560">
        <v>0.875</v>
      </c>
      <c r="I11" s="558">
        <v>3495</v>
      </c>
      <c r="J11" s="559">
        <v>329</v>
      </c>
      <c r="K11" s="558">
        <v>3166</v>
      </c>
      <c r="L11" s="560">
        <v>1</v>
      </c>
      <c r="M11" s="560">
        <v>9.4E-2</v>
      </c>
      <c r="N11" s="560">
        <v>0.90600000000000003</v>
      </c>
      <c r="O11" s="559">
        <v>175</v>
      </c>
      <c r="P11" s="559">
        <v>128</v>
      </c>
      <c r="Q11" s="559">
        <v>47</v>
      </c>
      <c r="R11" s="560">
        <v>1</v>
      </c>
      <c r="S11" s="560">
        <v>0.73099999999999998</v>
      </c>
      <c r="T11" s="560">
        <v>0.26900000000000002</v>
      </c>
      <c r="U11" s="428"/>
      <c r="V11" s="428"/>
    </row>
    <row r="12" spans="1:22">
      <c r="A12" s="833"/>
      <c r="B12" s="647" t="s">
        <v>65</v>
      </c>
      <c r="C12" s="558">
        <v>2015</v>
      </c>
      <c r="D12" s="559">
        <v>320</v>
      </c>
      <c r="E12" s="558">
        <v>1695</v>
      </c>
      <c r="F12" s="560">
        <v>1</v>
      </c>
      <c r="G12" s="560">
        <v>0.159</v>
      </c>
      <c r="H12" s="560">
        <v>0.84099999999999997</v>
      </c>
      <c r="I12" s="558">
        <v>1893</v>
      </c>
      <c r="J12" s="559">
        <v>206</v>
      </c>
      <c r="K12" s="558">
        <v>1687</v>
      </c>
      <c r="L12" s="560">
        <v>1</v>
      </c>
      <c r="M12" s="560">
        <v>0.109</v>
      </c>
      <c r="N12" s="560">
        <v>0.89100000000000001</v>
      </c>
      <c r="O12" s="559">
        <v>122</v>
      </c>
      <c r="P12" s="559">
        <v>114</v>
      </c>
      <c r="Q12" s="559">
        <v>8</v>
      </c>
      <c r="R12" s="560">
        <v>1</v>
      </c>
      <c r="S12" s="560">
        <v>0.93400000000000005</v>
      </c>
      <c r="T12" s="560">
        <v>6.6000000000000003E-2</v>
      </c>
      <c r="U12" s="428"/>
      <c r="V12" s="428"/>
    </row>
    <row r="13" spans="1:22">
      <c r="A13" s="833"/>
      <c r="B13" s="647" t="s">
        <v>66</v>
      </c>
      <c r="C13" s="559">
        <v>197</v>
      </c>
      <c r="D13" s="559">
        <v>37</v>
      </c>
      <c r="E13" s="559">
        <v>160</v>
      </c>
      <c r="F13" s="560">
        <v>1</v>
      </c>
      <c r="G13" s="560">
        <v>0.188</v>
      </c>
      <c r="H13" s="560">
        <v>0.81200000000000006</v>
      </c>
      <c r="I13" s="559">
        <v>196</v>
      </c>
      <c r="J13" s="559">
        <v>36</v>
      </c>
      <c r="K13" s="559">
        <v>160</v>
      </c>
      <c r="L13" s="560">
        <v>1</v>
      </c>
      <c r="M13" s="560">
        <v>0.184</v>
      </c>
      <c r="N13" s="560">
        <v>0.81599999999999995</v>
      </c>
      <c r="O13" s="559">
        <v>1</v>
      </c>
      <c r="P13" s="559">
        <v>1</v>
      </c>
      <c r="Q13" s="559">
        <v>0</v>
      </c>
      <c r="R13" s="560">
        <v>1</v>
      </c>
      <c r="S13" s="560">
        <v>1</v>
      </c>
      <c r="T13" s="560">
        <v>0</v>
      </c>
      <c r="U13" s="428"/>
      <c r="V13" s="428"/>
    </row>
    <row r="14" spans="1:22">
      <c r="A14" s="834">
        <v>1999</v>
      </c>
      <c r="B14" s="648" t="s">
        <v>59</v>
      </c>
      <c r="C14" s="561">
        <v>1295</v>
      </c>
      <c r="D14" s="562">
        <v>37</v>
      </c>
      <c r="E14" s="561">
        <v>1258</v>
      </c>
      <c r="F14" s="563">
        <v>1</v>
      </c>
      <c r="G14" s="563">
        <v>2.9000000000000001E-2</v>
      </c>
      <c r="H14" s="563">
        <v>0.97099999999999997</v>
      </c>
      <c r="I14" s="561">
        <v>1267</v>
      </c>
      <c r="J14" s="562">
        <v>17</v>
      </c>
      <c r="K14" s="561">
        <v>1250</v>
      </c>
      <c r="L14" s="563">
        <v>1</v>
      </c>
      <c r="M14" s="563">
        <v>1.2999999999999999E-2</v>
      </c>
      <c r="N14" s="563">
        <v>0.98699999999999999</v>
      </c>
      <c r="O14" s="562">
        <v>28</v>
      </c>
      <c r="P14" s="562">
        <v>20</v>
      </c>
      <c r="Q14" s="562">
        <v>8</v>
      </c>
      <c r="R14" s="563">
        <v>1</v>
      </c>
      <c r="S14" s="563">
        <v>0.71399999999999997</v>
      </c>
      <c r="T14" s="563">
        <v>0.28599999999999998</v>
      </c>
      <c r="U14" s="428"/>
      <c r="V14" s="428"/>
    </row>
    <row r="15" spans="1:22">
      <c r="A15" s="834"/>
      <c r="B15" s="648" t="s">
        <v>17</v>
      </c>
      <c r="C15" s="561">
        <v>22538</v>
      </c>
      <c r="D15" s="561">
        <v>2933</v>
      </c>
      <c r="E15" s="561">
        <v>19605</v>
      </c>
      <c r="F15" s="563">
        <v>1</v>
      </c>
      <c r="G15" s="563">
        <v>0.13</v>
      </c>
      <c r="H15" s="563">
        <v>0.87</v>
      </c>
      <c r="I15" s="561">
        <v>20797</v>
      </c>
      <c r="J15" s="561">
        <v>1651</v>
      </c>
      <c r="K15" s="561">
        <v>19146</v>
      </c>
      <c r="L15" s="563">
        <v>1</v>
      </c>
      <c r="M15" s="563">
        <v>7.9000000000000001E-2</v>
      </c>
      <c r="N15" s="563">
        <v>0.92100000000000004</v>
      </c>
      <c r="O15" s="561">
        <v>1741</v>
      </c>
      <c r="P15" s="561">
        <v>1282</v>
      </c>
      <c r="Q15" s="562">
        <v>459</v>
      </c>
      <c r="R15" s="563">
        <v>1</v>
      </c>
      <c r="S15" s="563">
        <v>0.73599999999999999</v>
      </c>
      <c r="T15" s="563">
        <v>0.26400000000000001</v>
      </c>
      <c r="U15" s="428"/>
      <c r="V15" s="428"/>
    </row>
    <row r="16" spans="1:22">
      <c r="A16" s="834"/>
      <c r="B16" s="648" t="s">
        <v>60</v>
      </c>
      <c r="C16" s="561">
        <v>9523</v>
      </c>
      <c r="D16" s="561">
        <v>1318</v>
      </c>
      <c r="E16" s="561">
        <v>8205</v>
      </c>
      <c r="F16" s="563">
        <v>1</v>
      </c>
      <c r="G16" s="563">
        <v>0.13800000000000001</v>
      </c>
      <c r="H16" s="563">
        <v>0.86199999999999999</v>
      </c>
      <c r="I16" s="561">
        <v>8976</v>
      </c>
      <c r="J16" s="562">
        <v>961</v>
      </c>
      <c r="K16" s="561">
        <v>8015</v>
      </c>
      <c r="L16" s="563">
        <v>1</v>
      </c>
      <c r="M16" s="563">
        <v>0.107</v>
      </c>
      <c r="N16" s="563">
        <v>0.89300000000000002</v>
      </c>
      <c r="O16" s="562">
        <v>547</v>
      </c>
      <c r="P16" s="562">
        <v>357</v>
      </c>
      <c r="Q16" s="562">
        <v>190</v>
      </c>
      <c r="R16" s="563">
        <v>1</v>
      </c>
      <c r="S16" s="563">
        <v>0.65300000000000002</v>
      </c>
      <c r="T16" s="563">
        <v>0.34699999999999998</v>
      </c>
      <c r="U16" s="428"/>
      <c r="V16" s="428"/>
    </row>
    <row r="17" spans="1:22">
      <c r="A17" s="834"/>
      <c r="B17" s="648" t="s">
        <v>61</v>
      </c>
      <c r="C17" s="561">
        <v>1741</v>
      </c>
      <c r="D17" s="562">
        <v>112</v>
      </c>
      <c r="E17" s="561">
        <v>1629</v>
      </c>
      <c r="F17" s="563">
        <v>1</v>
      </c>
      <c r="G17" s="563">
        <v>6.4000000000000001E-2</v>
      </c>
      <c r="H17" s="563">
        <v>0.93600000000000005</v>
      </c>
      <c r="I17" s="561">
        <v>1671</v>
      </c>
      <c r="J17" s="562">
        <v>56</v>
      </c>
      <c r="K17" s="561">
        <v>1615</v>
      </c>
      <c r="L17" s="563">
        <v>1</v>
      </c>
      <c r="M17" s="563">
        <v>3.4000000000000002E-2</v>
      </c>
      <c r="N17" s="563">
        <v>0.96599999999999997</v>
      </c>
      <c r="O17" s="562">
        <v>70</v>
      </c>
      <c r="P17" s="562">
        <v>56</v>
      </c>
      <c r="Q17" s="562">
        <v>14</v>
      </c>
      <c r="R17" s="563">
        <v>1</v>
      </c>
      <c r="S17" s="563">
        <v>0.8</v>
      </c>
      <c r="T17" s="563">
        <v>0.2</v>
      </c>
      <c r="U17" s="428"/>
      <c r="V17" s="428"/>
    </row>
    <row r="18" spans="1:22">
      <c r="A18" s="834"/>
      <c r="B18" s="648" t="s">
        <v>62</v>
      </c>
      <c r="C18" s="561">
        <v>2520</v>
      </c>
      <c r="D18" s="562">
        <v>184</v>
      </c>
      <c r="E18" s="561">
        <v>2336</v>
      </c>
      <c r="F18" s="563">
        <v>1</v>
      </c>
      <c r="G18" s="563">
        <v>7.2999999999999995E-2</v>
      </c>
      <c r="H18" s="563">
        <v>0.92700000000000005</v>
      </c>
      <c r="I18" s="561">
        <v>2460</v>
      </c>
      <c r="J18" s="562">
        <v>148</v>
      </c>
      <c r="K18" s="561">
        <v>2312</v>
      </c>
      <c r="L18" s="563">
        <v>1</v>
      </c>
      <c r="M18" s="563">
        <v>0.06</v>
      </c>
      <c r="N18" s="563">
        <v>0.94</v>
      </c>
      <c r="O18" s="562">
        <v>60</v>
      </c>
      <c r="P18" s="562">
        <v>36</v>
      </c>
      <c r="Q18" s="562">
        <v>24</v>
      </c>
      <c r="R18" s="563">
        <v>1</v>
      </c>
      <c r="S18" s="563">
        <v>0.6</v>
      </c>
      <c r="T18" s="563">
        <v>0.4</v>
      </c>
      <c r="U18" s="428"/>
      <c r="V18" s="428"/>
    </row>
    <row r="19" spans="1:22">
      <c r="A19" s="834"/>
      <c r="B19" s="648" t="s">
        <v>63</v>
      </c>
      <c r="C19" s="561">
        <v>5860</v>
      </c>
      <c r="D19" s="562">
        <v>304</v>
      </c>
      <c r="E19" s="561">
        <v>5556</v>
      </c>
      <c r="F19" s="563">
        <v>1</v>
      </c>
      <c r="G19" s="563">
        <v>5.1999999999999998E-2</v>
      </c>
      <c r="H19" s="563">
        <v>0.94799999999999995</v>
      </c>
      <c r="I19" s="561">
        <v>5751</v>
      </c>
      <c r="J19" s="562">
        <v>241</v>
      </c>
      <c r="K19" s="561">
        <v>5510</v>
      </c>
      <c r="L19" s="563">
        <v>1</v>
      </c>
      <c r="M19" s="563">
        <v>4.2000000000000003E-2</v>
      </c>
      <c r="N19" s="563">
        <v>0.95799999999999996</v>
      </c>
      <c r="O19" s="562">
        <v>109</v>
      </c>
      <c r="P19" s="562">
        <v>63</v>
      </c>
      <c r="Q19" s="562">
        <v>46</v>
      </c>
      <c r="R19" s="563">
        <v>1</v>
      </c>
      <c r="S19" s="563">
        <v>0.57799999999999996</v>
      </c>
      <c r="T19" s="563">
        <v>0.42199999999999999</v>
      </c>
      <c r="U19" s="428"/>
      <c r="V19" s="428"/>
    </row>
    <row r="20" spans="1:22">
      <c r="A20" s="834"/>
      <c r="B20" s="648" t="s">
        <v>64</v>
      </c>
      <c r="C20" s="561">
        <v>2283</v>
      </c>
      <c r="D20" s="562">
        <v>344</v>
      </c>
      <c r="E20" s="561">
        <v>1939</v>
      </c>
      <c r="F20" s="563">
        <v>1</v>
      </c>
      <c r="G20" s="563">
        <v>0.151</v>
      </c>
      <c r="H20" s="563">
        <v>0.84899999999999998</v>
      </c>
      <c r="I20" s="561">
        <v>2237</v>
      </c>
      <c r="J20" s="562">
        <v>304</v>
      </c>
      <c r="K20" s="561">
        <v>1933</v>
      </c>
      <c r="L20" s="563">
        <v>1</v>
      </c>
      <c r="M20" s="563">
        <v>0.13600000000000001</v>
      </c>
      <c r="N20" s="563">
        <v>0.86399999999999999</v>
      </c>
      <c r="O20" s="562">
        <v>46</v>
      </c>
      <c r="P20" s="562">
        <v>40</v>
      </c>
      <c r="Q20" s="562">
        <v>6</v>
      </c>
      <c r="R20" s="563">
        <v>1</v>
      </c>
      <c r="S20" s="563">
        <v>0.87</v>
      </c>
      <c r="T20" s="563">
        <v>0.13</v>
      </c>
      <c r="U20" s="428"/>
      <c r="V20" s="428"/>
    </row>
    <row r="21" spans="1:22">
      <c r="A21" s="834"/>
      <c r="B21" s="648" t="s">
        <v>65</v>
      </c>
      <c r="C21" s="561">
        <v>1373</v>
      </c>
      <c r="D21" s="562">
        <v>120</v>
      </c>
      <c r="E21" s="561">
        <v>1253</v>
      </c>
      <c r="F21" s="563">
        <v>1</v>
      </c>
      <c r="G21" s="563">
        <v>8.6999999999999994E-2</v>
      </c>
      <c r="H21" s="563">
        <v>0.91300000000000003</v>
      </c>
      <c r="I21" s="561">
        <v>1343</v>
      </c>
      <c r="J21" s="562">
        <v>93</v>
      </c>
      <c r="K21" s="561">
        <v>1250</v>
      </c>
      <c r="L21" s="563">
        <v>1</v>
      </c>
      <c r="M21" s="563">
        <v>6.9000000000000006E-2</v>
      </c>
      <c r="N21" s="563">
        <v>0.93100000000000005</v>
      </c>
      <c r="O21" s="562">
        <v>30</v>
      </c>
      <c r="P21" s="562">
        <v>27</v>
      </c>
      <c r="Q21" s="562">
        <v>3</v>
      </c>
      <c r="R21" s="563">
        <v>1</v>
      </c>
      <c r="S21" s="563">
        <v>0.9</v>
      </c>
      <c r="T21" s="563">
        <v>0.1</v>
      </c>
      <c r="U21" s="428"/>
      <c r="V21" s="428"/>
    </row>
    <row r="22" spans="1:22">
      <c r="A22" s="834"/>
      <c r="B22" s="648" t="s">
        <v>66</v>
      </c>
      <c r="C22" s="562">
        <v>221</v>
      </c>
      <c r="D22" s="562">
        <v>54</v>
      </c>
      <c r="E22" s="562">
        <v>167</v>
      </c>
      <c r="F22" s="563">
        <v>1</v>
      </c>
      <c r="G22" s="563">
        <v>0.24399999999999999</v>
      </c>
      <c r="H22" s="563">
        <v>0.75600000000000001</v>
      </c>
      <c r="I22" s="562">
        <v>220</v>
      </c>
      <c r="J22" s="562">
        <v>54</v>
      </c>
      <c r="K22" s="562">
        <v>166</v>
      </c>
      <c r="L22" s="563">
        <v>1</v>
      </c>
      <c r="M22" s="563">
        <v>0.245</v>
      </c>
      <c r="N22" s="563">
        <v>0.755</v>
      </c>
      <c r="O22" s="562">
        <v>1</v>
      </c>
      <c r="P22" s="562">
        <v>0</v>
      </c>
      <c r="Q22" s="562">
        <v>1</v>
      </c>
      <c r="R22" s="563">
        <v>1</v>
      </c>
      <c r="S22" s="563">
        <v>0</v>
      </c>
      <c r="T22" s="563">
        <v>1</v>
      </c>
      <c r="U22" s="428"/>
      <c r="V22" s="428"/>
    </row>
    <row r="23" spans="1:22">
      <c r="A23" s="833">
        <v>2009</v>
      </c>
      <c r="B23" s="647" t="s">
        <v>59</v>
      </c>
      <c r="C23" s="559">
        <v>579</v>
      </c>
      <c r="D23" s="559">
        <v>77</v>
      </c>
      <c r="E23" s="559">
        <v>502</v>
      </c>
      <c r="F23" s="560">
        <v>1</v>
      </c>
      <c r="G23" s="560">
        <v>0.13300000000000001</v>
      </c>
      <c r="H23" s="560">
        <v>0.86699999999999999</v>
      </c>
      <c r="I23" s="559">
        <v>550</v>
      </c>
      <c r="J23" s="559">
        <v>51</v>
      </c>
      <c r="K23" s="559">
        <v>499</v>
      </c>
      <c r="L23" s="560">
        <v>1</v>
      </c>
      <c r="M23" s="560">
        <v>9.2999999999999999E-2</v>
      </c>
      <c r="N23" s="560">
        <v>0.90700000000000003</v>
      </c>
      <c r="O23" s="559">
        <v>29</v>
      </c>
      <c r="P23" s="559">
        <v>26</v>
      </c>
      <c r="Q23" s="559">
        <v>3</v>
      </c>
      <c r="R23" s="560">
        <v>1</v>
      </c>
      <c r="S23" s="560">
        <v>0.89700000000000002</v>
      </c>
      <c r="T23" s="560">
        <v>0.10299999999999999</v>
      </c>
      <c r="U23" s="428"/>
      <c r="V23" s="428"/>
    </row>
    <row r="24" spans="1:22">
      <c r="A24" s="833"/>
      <c r="B24" s="647" t="s">
        <v>17</v>
      </c>
      <c r="C24" s="558">
        <v>12405</v>
      </c>
      <c r="D24" s="558">
        <v>2688</v>
      </c>
      <c r="E24" s="558">
        <v>9717</v>
      </c>
      <c r="F24" s="560">
        <v>1</v>
      </c>
      <c r="G24" s="560">
        <v>0.217</v>
      </c>
      <c r="H24" s="560">
        <v>0.78300000000000003</v>
      </c>
      <c r="I24" s="558">
        <v>11094</v>
      </c>
      <c r="J24" s="558">
        <v>1717</v>
      </c>
      <c r="K24" s="558">
        <v>9377</v>
      </c>
      <c r="L24" s="560">
        <v>1</v>
      </c>
      <c r="M24" s="560">
        <v>0.155</v>
      </c>
      <c r="N24" s="560">
        <v>0.84499999999999997</v>
      </c>
      <c r="O24" s="558">
        <v>1311</v>
      </c>
      <c r="P24" s="559">
        <v>971</v>
      </c>
      <c r="Q24" s="559">
        <v>340</v>
      </c>
      <c r="R24" s="560">
        <v>1</v>
      </c>
      <c r="S24" s="560">
        <v>0.74099999999999999</v>
      </c>
      <c r="T24" s="560">
        <v>0.25900000000000001</v>
      </c>
      <c r="U24" s="428"/>
      <c r="V24" s="428"/>
    </row>
    <row r="25" spans="1:22">
      <c r="A25" s="833"/>
      <c r="B25" s="647" t="s">
        <v>60</v>
      </c>
      <c r="C25" s="558">
        <v>6143</v>
      </c>
      <c r="D25" s="558">
        <v>1145</v>
      </c>
      <c r="E25" s="558">
        <v>4998</v>
      </c>
      <c r="F25" s="560">
        <v>1</v>
      </c>
      <c r="G25" s="560">
        <v>0.186</v>
      </c>
      <c r="H25" s="560">
        <v>0.81399999999999995</v>
      </c>
      <c r="I25" s="558">
        <v>5792</v>
      </c>
      <c r="J25" s="559">
        <v>876</v>
      </c>
      <c r="K25" s="558">
        <v>4916</v>
      </c>
      <c r="L25" s="560">
        <v>1</v>
      </c>
      <c r="M25" s="560">
        <v>0.151</v>
      </c>
      <c r="N25" s="560">
        <v>0.84899999999999998</v>
      </c>
      <c r="O25" s="559">
        <v>351</v>
      </c>
      <c r="P25" s="559">
        <v>269</v>
      </c>
      <c r="Q25" s="559">
        <v>82</v>
      </c>
      <c r="R25" s="560">
        <v>1</v>
      </c>
      <c r="S25" s="560">
        <v>0.76600000000000001</v>
      </c>
      <c r="T25" s="560">
        <v>0.23400000000000001</v>
      </c>
      <c r="U25" s="428"/>
      <c r="V25" s="428"/>
    </row>
    <row r="26" spans="1:22">
      <c r="A26" s="833"/>
      <c r="B26" s="647" t="s">
        <v>61</v>
      </c>
      <c r="C26" s="559">
        <v>800</v>
      </c>
      <c r="D26" s="559">
        <v>74</v>
      </c>
      <c r="E26" s="559">
        <v>726</v>
      </c>
      <c r="F26" s="560">
        <v>1</v>
      </c>
      <c r="G26" s="560">
        <v>9.2999999999999999E-2</v>
      </c>
      <c r="H26" s="560">
        <v>0.90800000000000003</v>
      </c>
      <c r="I26" s="559">
        <v>754</v>
      </c>
      <c r="J26" s="559">
        <v>47</v>
      </c>
      <c r="K26" s="559">
        <v>707</v>
      </c>
      <c r="L26" s="560">
        <v>1</v>
      </c>
      <c r="M26" s="560">
        <v>6.2E-2</v>
      </c>
      <c r="N26" s="560">
        <v>0.93799999999999994</v>
      </c>
      <c r="O26" s="559">
        <v>46</v>
      </c>
      <c r="P26" s="559">
        <v>27</v>
      </c>
      <c r="Q26" s="559">
        <v>19</v>
      </c>
      <c r="R26" s="560">
        <v>1</v>
      </c>
      <c r="S26" s="560">
        <v>0.58699999999999997</v>
      </c>
      <c r="T26" s="560">
        <v>0.41299999999999998</v>
      </c>
      <c r="U26" s="428"/>
      <c r="V26" s="428"/>
    </row>
    <row r="27" spans="1:22">
      <c r="A27" s="833"/>
      <c r="B27" s="647" t="s">
        <v>62</v>
      </c>
      <c r="C27" s="558">
        <v>1944</v>
      </c>
      <c r="D27" s="559">
        <v>476</v>
      </c>
      <c r="E27" s="558">
        <v>1468</v>
      </c>
      <c r="F27" s="560">
        <v>1</v>
      </c>
      <c r="G27" s="560">
        <v>0.245</v>
      </c>
      <c r="H27" s="560">
        <v>0.755</v>
      </c>
      <c r="I27" s="558">
        <v>1900</v>
      </c>
      <c r="J27" s="559">
        <v>450</v>
      </c>
      <c r="K27" s="558">
        <v>1450</v>
      </c>
      <c r="L27" s="560">
        <v>1</v>
      </c>
      <c r="M27" s="560">
        <v>0.23699999999999999</v>
      </c>
      <c r="N27" s="560">
        <v>0.76300000000000001</v>
      </c>
      <c r="O27" s="559">
        <v>44</v>
      </c>
      <c r="P27" s="559">
        <v>26</v>
      </c>
      <c r="Q27" s="559">
        <v>18</v>
      </c>
      <c r="R27" s="560">
        <v>1</v>
      </c>
      <c r="S27" s="560">
        <v>0.59099999999999997</v>
      </c>
      <c r="T27" s="560">
        <v>0.40899999999999997</v>
      </c>
      <c r="U27" s="428"/>
      <c r="V27" s="428"/>
    </row>
    <row r="28" spans="1:22">
      <c r="A28" s="833"/>
      <c r="B28" s="647" t="s">
        <v>63</v>
      </c>
      <c r="C28" s="558">
        <v>3271</v>
      </c>
      <c r="D28" s="559">
        <v>391</v>
      </c>
      <c r="E28" s="558">
        <v>2880</v>
      </c>
      <c r="F28" s="560">
        <v>1</v>
      </c>
      <c r="G28" s="560">
        <v>0.12</v>
      </c>
      <c r="H28" s="560">
        <v>0.88</v>
      </c>
      <c r="I28" s="558">
        <v>3218</v>
      </c>
      <c r="J28" s="559">
        <v>352</v>
      </c>
      <c r="K28" s="558">
        <v>2866</v>
      </c>
      <c r="L28" s="560">
        <v>1</v>
      </c>
      <c r="M28" s="560">
        <v>0.109</v>
      </c>
      <c r="N28" s="560">
        <v>0.89100000000000001</v>
      </c>
      <c r="O28" s="559">
        <v>53</v>
      </c>
      <c r="P28" s="559">
        <v>39</v>
      </c>
      <c r="Q28" s="559">
        <v>14</v>
      </c>
      <c r="R28" s="560">
        <v>1</v>
      </c>
      <c r="S28" s="560">
        <v>0.73599999999999999</v>
      </c>
      <c r="T28" s="560">
        <v>0.26400000000000001</v>
      </c>
      <c r="U28" s="428"/>
      <c r="V28" s="428"/>
    </row>
    <row r="29" spans="1:22">
      <c r="A29" s="833"/>
      <c r="B29" s="647" t="s">
        <v>64</v>
      </c>
      <c r="C29" s="558">
        <v>1503</v>
      </c>
      <c r="D29" s="559">
        <v>279</v>
      </c>
      <c r="E29" s="558">
        <v>1224</v>
      </c>
      <c r="F29" s="560">
        <v>1</v>
      </c>
      <c r="G29" s="560">
        <v>0.186</v>
      </c>
      <c r="H29" s="560">
        <v>0.81399999999999995</v>
      </c>
      <c r="I29" s="558">
        <v>1440</v>
      </c>
      <c r="J29" s="559">
        <v>262</v>
      </c>
      <c r="K29" s="558">
        <v>1178</v>
      </c>
      <c r="L29" s="560">
        <v>1</v>
      </c>
      <c r="M29" s="560">
        <v>0.182</v>
      </c>
      <c r="N29" s="560">
        <v>0.81799999999999995</v>
      </c>
      <c r="O29" s="559">
        <v>63</v>
      </c>
      <c r="P29" s="559">
        <v>17</v>
      </c>
      <c r="Q29" s="559">
        <v>46</v>
      </c>
      <c r="R29" s="560">
        <v>1</v>
      </c>
      <c r="S29" s="560">
        <v>0.27</v>
      </c>
      <c r="T29" s="560">
        <v>0.73</v>
      </c>
      <c r="U29" s="428"/>
      <c r="V29" s="428"/>
    </row>
    <row r="30" spans="1:22">
      <c r="A30" s="833"/>
      <c r="B30" s="647" t="s">
        <v>65</v>
      </c>
      <c r="C30" s="559">
        <v>968</v>
      </c>
      <c r="D30" s="559">
        <v>198</v>
      </c>
      <c r="E30" s="559">
        <v>770</v>
      </c>
      <c r="F30" s="560">
        <v>1</v>
      </c>
      <c r="G30" s="560">
        <v>0.20499999999999999</v>
      </c>
      <c r="H30" s="560">
        <v>0.79500000000000004</v>
      </c>
      <c r="I30" s="559">
        <v>912</v>
      </c>
      <c r="J30" s="559">
        <v>150</v>
      </c>
      <c r="K30" s="559">
        <v>762</v>
      </c>
      <c r="L30" s="560">
        <v>1</v>
      </c>
      <c r="M30" s="560">
        <v>0.16400000000000001</v>
      </c>
      <c r="N30" s="560">
        <v>0.83599999999999997</v>
      </c>
      <c r="O30" s="559">
        <v>56</v>
      </c>
      <c r="P30" s="559">
        <v>48</v>
      </c>
      <c r="Q30" s="559">
        <v>8</v>
      </c>
      <c r="R30" s="560">
        <v>1</v>
      </c>
      <c r="S30" s="560">
        <v>0.85699999999999998</v>
      </c>
      <c r="T30" s="560">
        <v>0.14299999999999999</v>
      </c>
      <c r="U30" s="428"/>
      <c r="V30" s="428"/>
    </row>
    <row r="31" spans="1:22">
      <c r="A31" s="833"/>
      <c r="B31" s="647" t="s">
        <v>66</v>
      </c>
      <c r="C31" s="559">
        <v>89</v>
      </c>
      <c r="D31" s="559">
        <v>42</v>
      </c>
      <c r="E31" s="559">
        <v>47</v>
      </c>
      <c r="F31" s="560">
        <v>1</v>
      </c>
      <c r="G31" s="560">
        <v>0.47199999999999998</v>
      </c>
      <c r="H31" s="560">
        <v>0.52800000000000002</v>
      </c>
      <c r="I31" s="559">
        <v>87</v>
      </c>
      <c r="J31" s="559">
        <v>42</v>
      </c>
      <c r="K31" s="559">
        <v>45</v>
      </c>
      <c r="L31" s="560">
        <v>1</v>
      </c>
      <c r="M31" s="560">
        <v>0.48299999999999998</v>
      </c>
      <c r="N31" s="560">
        <v>0.51700000000000002</v>
      </c>
      <c r="O31" s="559">
        <v>2</v>
      </c>
      <c r="P31" s="559">
        <v>0</v>
      </c>
      <c r="Q31" s="559">
        <v>2</v>
      </c>
      <c r="R31" s="560">
        <v>1</v>
      </c>
      <c r="S31" s="560">
        <v>0</v>
      </c>
      <c r="T31" s="560">
        <v>1</v>
      </c>
      <c r="U31" s="428"/>
      <c r="V31" s="428"/>
    </row>
  </sheetData>
  <mergeCells count="9">
    <mergeCell ref="R3:T3"/>
    <mergeCell ref="A5:A13"/>
    <mergeCell ref="A14:A22"/>
    <mergeCell ref="A23:A31"/>
    <mergeCell ref="C3:E3"/>
    <mergeCell ref="F3:H3"/>
    <mergeCell ref="I3:K3"/>
    <mergeCell ref="L3:N3"/>
    <mergeCell ref="O3:Q3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54" orientation="portrait" useFirstPageNumber="1" r:id="rId1"/>
  <headerFooter alignWithMargins="0">
    <oddFooter>&amp;C&amp;"Arial,Negrito"-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V31"/>
  <sheetViews>
    <sheetView showGridLines="0" tabSelected="1" workbookViewId="0">
      <selection activeCell="A3" sqref="A3:M31"/>
    </sheetView>
  </sheetViews>
  <sheetFormatPr defaultColWidth="9.140625" defaultRowHeight="12.75"/>
  <cols>
    <col min="1" max="1" width="15.7109375" style="90" customWidth="1"/>
    <col min="2" max="2" width="12.7109375" style="90" customWidth="1"/>
    <col min="3" max="43" width="15.7109375" style="90" customWidth="1"/>
    <col min="44" max="16384" width="9.140625" style="90"/>
  </cols>
  <sheetData>
    <row r="1" spans="1:22" s="477" customFormat="1" ht="15.75">
      <c r="A1" s="480" t="s">
        <v>852</v>
      </c>
      <c r="B1" s="480"/>
      <c r="C1" s="480"/>
      <c r="D1" s="480"/>
      <c r="E1" s="480"/>
      <c r="F1" s="480"/>
      <c r="G1" s="481"/>
      <c r="H1" s="481"/>
      <c r="I1" s="481"/>
      <c r="J1" s="481"/>
      <c r="K1" s="481"/>
    </row>
    <row r="3" spans="1:22" ht="39" customHeight="1">
      <c r="A3" s="300"/>
      <c r="B3" s="556"/>
      <c r="C3" s="835" t="s">
        <v>704</v>
      </c>
      <c r="D3" s="835"/>
      <c r="E3" s="835"/>
      <c r="F3" s="835"/>
      <c r="G3" s="836" t="s">
        <v>708</v>
      </c>
      <c r="H3" s="836"/>
      <c r="I3" s="836"/>
      <c r="J3" s="835" t="s">
        <v>709</v>
      </c>
      <c r="K3" s="835"/>
      <c r="L3" s="835"/>
      <c r="M3" s="835"/>
      <c r="N3" s="428"/>
      <c r="O3" s="428"/>
      <c r="P3" s="428"/>
      <c r="Q3" s="428"/>
      <c r="R3" s="428"/>
      <c r="S3" s="428"/>
      <c r="T3" s="428"/>
      <c r="U3" s="428"/>
      <c r="V3" s="428"/>
    </row>
    <row r="4" spans="1:22" ht="56.25">
      <c r="A4" s="564"/>
      <c r="B4" s="564"/>
      <c r="C4" s="649" t="s">
        <v>7</v>
      </c>
      <c r="D4" s="649" t="s">
        <v>705</v>
      </c>
      <c r="E4" s="649" t="s">
        <v>706</v>
      </c>
      <c r="F4" s="649" t="s">
        <v>707</v>
      </c>
      <c r="G4" s="650" t="s">
        <v>705</v>
      </c>
      <c r="H4" s="650" t="s">
        <v>706</v>
      </c>
      <c r="I4" s="650" t="s">
        <v>707</v>
      </c>
      <c r="J4" s="649" t="s">
        <v>7</v>
      </c>
      <c r="K4" s="649" t="s">
        <v>705</v>
      </c>
      <c r="L4" s="649" t="s">
        <v>706</v>
      </c>
      <c r="M4" s="649" t="s">
        <v>707</v>
      </c>
      <c r="N4" s="428"/>
      <c r="O4" s="428"/>
      <c r="P4" s="428"/>
      <c r="Q4" s="428"/>
      <c r="R4" s="428"/>
      <c r="S4" s="428"/>
      <c r="T4" s="428"/>
      <c r="U4" s="428"/>
      <c r="V4" s="428"/>
    </row>
    <row r="5" spans="1:22">
      <c r="A5" s="833">
        <v>1989</v>
      </c>
      <c r="B5" s="647" t="s">
        <v>59</v>
      </c>
      <c r="C5" s="559">
        <v>667</v>
      </c>
      <c r="D5" s="559">
        <v>29</v>
      </c>
      <c r="E5" s="559">
        <v>456</v>
      </c>
      <c r="F5" s="559">
        <v>545</v>
      </c>
      <c r="G5" s="560">
        <v>4.2999999999999997E-2</v>
      </c>
      <c r="H5" s="560">
        <v>0.68400000000000005</v>
      </c>
      <c r="I5" s="560">
        <v>0.81699999999999995</v>
      </c>
      <c r="J5" s="560">
        <v>0.83599999999999997</v>
      </c>
      <c r="K5" s="560">
        <v>3.5999999999999997E-2</v>
      </c>
      <c r="L5" s="560">
        <v>0.57099999999999995</v>
      </c>
      <c r="M5" s="560">
        <v>0.68300000000000005</v>
      </c>
      <c r="N5" s="428"/>
      <c r="O5" s="428"/>
      <c r="P5" s="428"/>
      <c r="Q5" s="428"/>
      <c r="R5" s="428"/>
      <c r="S5" s="428"/>
      <c r="T5" s="428"/>
      <c r="U5" s="428"/>
      <c r="V5" s="428"/>
    </row>
    <row r="6" spans="1:22">
      <c r="A6" s="833"/>
      <c r="B6" s="647" t="s">
        <v>17</v>
      </c>
      <c r="C6" s="558">
        <v>8703</v>
      </c>
      <c r="D6" s="558">
        <v>1022</v>
      </c>
      <c r="E6" s="558">
        <v>6968</v>
      </c>
      <c r="F6" s="558">
        <v>6932</v>
      </c>
      <c r="G6" s="560">
        <v>0.11700000000000001</v>
      </c>
      <c r="H6" s="560">
        <v>0.80100000000000005</v>
      </c>
      <c r="I6" s="560">
        <v>0.79700000000000004</v>
      </c>
      <c r="J6" s="560">
        <v>0.87</v>
      </c>
      <c r="K6" s="560">
        <v>0.10199999999999999</v>
      </c>
      <c r="L6" s="560">
        <v>0.69699999999999995</v>
      </c>
      <c r="M6" s="560">
        <v>0.69299999999999995</v>
      </c>
      <c r="N6" s="428"/>
      <c r="O6" s="428"/>
      <c r="P6" s="428"/>
      <c r="Q6" s="428"/>
      <c r="R6" s="428"/>
      <c r="S6" s="428"/>
      <c r="T6" s="428"/>
      <c r="U6" s="428"/>
      <c r="V6" s="428"/>
    </row>
    <row r="7" spans="1:22">
      <c r="A7" s="833"/>
      <c r="B7" s="647" t="s">
        <v>60</v>
      </c>
      <c r="C7" s="558">
        <v>3825</v>
      </c>
      <c r="D7" s="559">
        <v>553</v>
      </c>
      <c r="E7" s="558">
        <v>1462</v>
      </c>
      <c r="F7" s="558">
        <v>3185</v>
      </c>
      <c r="G7" s="560">
        <v>0.14499999999999999</v>
      </c>
      <c r="H7" s="560">
        <v>0.38200000000000001</v>
      </c>
      <c r="I7" s="560">
        <v>0.83299999999999996</v>
      </c>
      <c r="J7" s="560">
        <v>0.72099999999999997</v>
      </c>
      <c r="K7" s="560">
        <v>0.104</v>
      </c>
      <c r="L7" s="560">
        <v>0.27500000000000002</v>
      </c>
      <c r="M7" s="560">
        <v>0.6</v>
      </c>
      <c r="N7" s="428"/>
      <c r="O7" s="428"/>
      <c r="P7" s="428"/>
      <c r="Q7" s="428"/>
      <c r="R7" s="428"/>
      <c r="S7" s="428"/>
      <c r="T7" s="428"/>
      <c r="U7" s="428"/>
      <c r="V7" s="428"/>
    </row>
    <row r="8" spans="1:22">
      <c r="A8" s="833"/>
      <c r="B8" s="647" t="s">
        <v>61</v>
      </c>
      <c r="C8" s="559">
        <v>936</v>
      </c>
      <c r="D8" s="559">
        <v>25</v>
      </c>
      <c r="E8" s="559">
        <v>731</v>
      </c>
      <c r="F8" s="559">
        <v>620</v>
      </c>
      <c r="G8" s="560">
        <v>2.7E-2</v>
      </c>
      <c r="H8" s="560">
        <v>0.78100000000000003</v>
      </c>
      <c r="I8" s="560">
        <v>0.66200000000000003</v>
      </c>
      <c r="J8" s="560">
        <v>0.78100000000000003</v>
      </c>
      <c r="K8" s="560">
        <v>2.1000000000000001E-2</v>
      </c>
      <c r="L8" s="560">
        <v>0.61</v>
      </c>
      <c r="M8" s="560">
        <v>0.51700000000000002</v>
      </c>
      <c r="N8" s="428"/>
      <c r="O8" s="428"/>
      <c r="P8" s="428"/>
      <c r="Q8" s="428"/>
      <c r="R8" s="428"/>
      <c r="S8" s="428"/>
      <c r="T8" s="428"/>
      <c r="U8" s="428"/>
      <c r="V8" s="428"/>
    </row>
    <row r="9" spans="1:22">
      <c r="A9" s="833"/>
      <c r="B9" s="647" t="s">
        <v>62</v>
      </c>
      <c r="C9" s="558">
        <v>1146</v>
      </c>
      <c r="D9" s="559">
        <v>85</v>
      </c>
      <c r="E9" s="559">
        <v>684</v>
      </c>
      <c r="F9" s="559">
        <v>813</v>
      </c>
      <c r="G9" s="560">
        <v>7.3999999999999996E-2</v>
      </c>
      <c r="H9" s="560">
        <v>0.59699999999999998</v>
      </c>
      <c r="I9" s="560">
        <v>0.70899999999999996</v>
      </c>
      <c r="J9" s="560">
        <v>0.67200000000000004</v>
      </c>
      <c r="K9" s="560">
        <v>0.05</v>
      </c>
      <c r="L9" s="560">
        <v>0.40100000000000002</v>
      </c>
      <c r="M9" s="560">
        <v>0.47699999999999998</v>
      </c>
      <c r="N9" s="428"/>
      <c r="O9" s="428"/>
      <c r="P9" s="428"/>
      <c r="Q9" s="428"/>
      <c r="R9" s="428"/>
      <c r="S9" s="428"/>
      <c r="T9" s="428"/>
      <c r="U9" s="428"/>
      <c r="V9" s="428"/>
    </row>
    <row r="10" spans="1:22">
      <c r="A10" s="833"/>
      <c r="B10" s="647" t="s">
        <v>63</v>
      </c>
      <c r="C10" s="558">
        <v>2268</v>
      </c>
      <c r="D10" s="559">
        <v>45</v>
      </c>
      <c r="E10" s="559">
        <v>868</v>
      </c>
      <c r="F10" s="558">
        <v>1916</v>
      </c>
      <c r="G10" s="560">
        <v>0.02</v>
      </c>
      <c r="H10" s="560">
        <v>0.38300000000000001</v>
      </c>
      <c r="I10" s="560">
        <v>0.84499999999999997</v>
      </c>
      <c r="J10" s="560">
        <v>0.72799999999999998</v>
      </c>
      <c r="K10" s="560">
        <v>1.4E-2</v>
      </c>
      <c r="L10" s="560">
        <v>0.27900000000000003</v>
      </c>
      <c r="M10" s="560">
        <v>0.61499999999999999</v>
      </c>
      <c r="N10" s="428"/>
      <c r="O10" s="428"/>
      <c r="P10" s="428"/>
      <c r="Q10" s="428"/>
      <c r="R10" s="428"/>
      <c r="S10" s="428"/>
      <c r="T10" s="428"/>
      <c r="U10" s="428"/>
      <c r="V10" s="428"/>
    </row>
    <row r="11" spans="1:22">
      <c r="A11" s="833"/>
      <c r="B11" s="647" t="s">
        <v>64</v>
      </c>
      <c r="C11" s="558">
        <v>1385</v>
      </c>
      <c r="D11" s="559">
        <v>31</v>
      </c>
      <c r="E11" s="559">
        <v>296</v>
      </c>
      <c r="F11" s="558">
        <v>1322</v>
      </c>
      <c r="G11" s="560">
        <v>2.1999999999999999E-2</v>
      </c>
      <c r="H11" s="560">
        <v>0.214</v>
      </c>
      <c r="I11" s="560">
        <v>0.95499999999999996</v>
      </c>
      <c r="J11" s="560">
        <v>0.81399999999999995</v>
      </c>
      <c r="K11" s="560">
        <v>1.7999999999999999E-2</v>
      </c>
      <c r="L11" s="560">
        <v>0.17399999999999999</v>
      </c>
      <c r="M11" s="560">
        <v>0.77700000000000002</v>
      </c>
      <c r="N11" s="428"/>
      <c r="O11" s="428"/>
      <c r="P11" s="428"/>
      <c r="Q11" s="428"/>
      <c r="R11" s="428"/>
      <c r="S11" s="428"/>
      <c r="T11" s="428"/>
      <c r="U11" s="428"/>
      <c r="V11" s="428"/>
    </row>
    <row r="12" spans="1:22">
      <c r="A12" s="833"/>
      <c r="B12" s="647" t="s">
        <v>65</v>
      </c>
      <c r="C12" s="559">
        <v>711</v>
      </c>
      <c r="D12" s="559">
        <v>7</v>
      </c>
      <c r="E12" s="559">
        <v>298</v>
      </c>
      <c r="F12" s="559">
        <v>600</v>
      </c>
      <c r="G12" s="560">
        <v>0.01</v>
      </c>
      <c r="H12" s="560">
        <v>0.41899999999999998</v>
      </c>
      <c r="I12" s="560">
        <v>0.84399999999999997</v>
      </c>
      <c r="J12" s="560">
        <v>0.877</v>
      </c>
      <c r="K12" s="560">
        <v>8.9999999999999993E-3</v>
      </c>
      <c r="L12" s="560">
        <v>0.36699999999999999</v>
      </c>
      <c r="M12" s="560">
        <v>0.74</v>
      </c>
      <c r="N12" s="428"/>
      <c r="O12" s="428"/>
      <c r="P12" s="428"/>
      <c r="Q12" s="428"/>
      <c r="R12" s="428"/>
      <c r="S12" s="428"/>
      <c r="T12" s="428"/>
      <c r="U12" s="428"/>
      <c r="V12" s="428"/>
    </row>
    <row r="13" spans="1:22">
      <c r="A13" s="833"/>
      <c r="B13" s="647" t="s">
        <v>66</v>
      </c>
      <c r="C13" s="559">
        <v>50</v>
      </c>
      <c r="D13" s="559">
        <v>1</v>
      </c>
      <c r="E13" s="559"/>
      <c r="F13" s="559">
        <v>49</v>
      </c>
      <c r="G13" s="560">
        <v>0.02</v>
      </c>
      <c r="H13" s="565"/>
      <c r="I13" s="560">
        <v>0.98</v>
      </c>
      <c r="J13" s="560">
        <v>0.72499999999999998</v>
      </c>
      <c r="K13" s="560">
        <v>1.4E-2</v>
      </c>
      <c r="L13" s="565"/>
      <c r="M13" s="560">
        <v>0.71</v>
      </c>
      <c r="N13" s="428"/>
      <c r="O13" s="428"/>
      <c r="P13" s="428"/>
      <c r="Q13" s="428"/>
      <c r="R13" s="428"/>
      <c r="S13" s="428"/>
      <c r="T13" s="428"/>
      <c r="U13" s="428"/>
      <c r="V13" s="428"/>
    </row>
    <row r="14" spans="1:22">
      <c r="A14" s="834">
        <v>1999</v>
      </c>
      <c r="B14" s="748" t="s">
        <v>59</v>
      </c>
      <c r="C14" s="562">
        <v>356</v>
      </c>
      <c r="D14" s="562">
        <v>11</v>
      </c>
      <c r="E14" s="562">
        <v>343</v>
      </c>
      <c r="F14" s="562">
        <v>45</v>
      </c>
      <c r="G14" s="563">
        <v>3.1E-2</v>
      </c>
      <c r="H14" s="563">
        <v>0.96299999999999997</v>
      </c>
      <c r="I14" s="563">
        <v>0.126</v>
      </c>
      <c r="J14" s="563">
        <v>0.61499999999999999</v>
      </c>
      <c r="K14" s="563">
        <v>1.9E-2</v>
      </c>
      <c r="L14" s="563">
        <v>0.59199999999999997</v>
      </c>
      <c r="M14" s="563">
        <v>7.8E-2</v>
      </c>
      <c r="N14" s="428"/>
      <c r="O14" s="428"/>
      <c r="P14" s="428"/>
      <c r="Q14" s="428"/>
      <c r="R14" s="428"/>
      <c r="S14" s="428"/>
      <c r="T14" s="428"/>
      <c r="U14" s="428"/>
      <c r="V14" s="428"/>
    </row>
    <row r="15" spans="1:22">
      <c r="A15" s="834"/>
      <c r="B15" s="748" t="s">
        <v>17</v>
      </c>
      <c r="C15" s="561">
        <v>6185</v>
      </c>
      <c r="D15" s="562">
        <v>964</v>
      </c>
      <c r="E15" s="561">
        <v>4441</v>
      </c>
      <c r="F15" s="561">
        <v>4987</v>
      </c>
      <c r="G15" s="563">
        <v>0.156</v>
      </c>
      <c r="H15" s="563">
        <v>0.71799999999999997</v>
      </c>
      <c r="I15" s="563">
        <v>0.80600000000000005</v>
      </c>
      <c r="J15" s="563">
        <v>0.83799999999999997</v>
      </c>
      <c r="K15" s="563">
        <v>0.13100000000000001</v>
      </c>
      <c r="L15" s="563">
        <v>0.60199999999999998</v>
      </c>
      <c r="M15" s="563">
        <v>0.67600000000000005</v>
      </c>
      <c r="N15" s="428"/>
      <c r="O15" s="428"/>
      <c r="P15" s="428"/>
      <c r="Q15" s="428"/>
      <c r="R15" s="428"/>
      <c r="S15" s="428"/>
      <c r="T15" s="428"/>
      <c r="U15" s="428"/>
      <c r="V15" s="428"/>
    </row>
    <row r="16" spans="1:22">
      <c r="A16" s="834"/>
      <c r="B16" s="748" t="s">
        <v>60</v>
      </c>
      <c r="C16" s="561">
        <v>2657</v>
      </c>
      <c r="D16" s="562">
        <v>346</v>
      </c>
      <c r="E16" s="562">
        <v>999</v>
      </c>
      <c r="F16" s="561">
        <v>2075</v>
      </c>
      <c r="G16" s="563">
        <v>0.13</v>
      </c>
      <c r="H16" s="563">
        <v>0.376</v>
      </c>
      <c r="I16" s="563">
        <v>0.78100000000000003</v>
      </c>
      <c r="J16" s="563">
        <v>0.58799999999999997</v>
      </c>
      <c r="K16" s="563">
        <v>7.6999999999999999E-2</v>
      </c>
      <c r="L16" s="563">
        <v>0.221</v>
      </c>
      <c r="M16" s="563">
        <v>0.45900000000000002</v>
      </c>
      <c r="N16" s="428"/>
      <c r="O16" s="428"/>
      <c r="P16" s="428"/>
      <c r="Q16" s="428"/>
      <c r="R16" s="428"/>
      <c r="S16" s="428"/>
      <c r="T16" s="428"/>
      <c r="U16" s="428"/>
      <c r="V16" s="428"/>
    </row>
    <row r="17" spans="1:22">
      <c r="A17" s="834"/>
      <c r="B17" s="748" t="s">
        <v>61</v>
      </c>
      <c r="C17" s="562">
        <v>751</v>
      </c>
      <c r="D17" s="562">
        <v>15</v>
      </c>
      <c r="E17" s="562">
        <v>450</v>
      </c>
      <c r="F17" s="562">
        <v>604</v>
      </c>
      <c r="G17" s="563">
        <v>0.02</v>
      </c>
      <c r="H17" s="563">
        <v>0.59899999999999998</v>
      </c>
      <c r="I17" s="563">
        <v>0.80400000000000005</v>
      </c>
      <c r="J17" s="563">
        <v>0.81200000000000006</v>
      </c>
      <c r="K17" s="563">
        <v>1.6E-2</v>
      </c>
      <c r="L17" s="563">
        <v>0.48599999999999999</v>
      </c>
      <c r="M17" s="563">
        <v>0.65300000000000002</v>
      </c>
      <c r="N17" s="428"/>
      <c r="O17" s="428"/>
      <c r="P17" s="428"/>
      <c r="Q17" s="428"/>
      <c r="R17" s="428"/>
      <c r="S17" s="428"/>
      <c r="T17" s="428"/>
      <c r="U17" s="428"/>
      <c r="V17" s="428"/>
    </row>
    <row r="18" spans="1:22">
      <c r="A18" s="834"/>
      <c r="B18" s="748" t="s">
        <v>62</v>
      </c>
      <c r="C18" s="562">
        <v>506</v>
      </c>
      <c r="D18" s="562">
        <v>36</v>
      </c>
      <c r="E18" s="562">
        <v>279</v>
      </c>
      <c r="F18" s="562">
        <v>289</v>
      </c>
      <c r="G18" s="563">
        <v>7.0999999999999994E-2</v>
      </c>
      <c r="H18" s="563">
        <v>0.55100000000000005</v>
      </c>
      <c r="I18" s="563">
        <v>0.57099999999999995</v>
      </c>
      <c r="J18" s="563">
        <v>0.39200000000000002</v>
      </c>
      <c r="K18" s="563">
        <v>2.8000000000000001E-2</v>
      </c>
      <c r="L18" s="563">
        <v>0.216</v>
      </c>
      <c r="M18" s="563">
        <v>0.224</v>
      </c>
      <c r="N18" s="428"/>
      <c r="O18" s="428"/>
      <c r="P18" s="428"/>
      <c r="Q18" s="428"/>
      <c r="R18" s="428"/>
      <c r="S18" s="428"/>
      <c r="T18" s="428"/>
      <c r="U18" s="428"/>
      <c r="V18" s="428"/>
    </row>
    <row r="19" spans="1:22">
      <c r="A19" s="834"/>
      <c r="B19" s="748" t="s">
        <v>63</v>
      </c>
      <c r="C19" s="561">
        <v>1676</v>
      </c>
      <c r="D19" s="562">
        <v>43</v>
      </c>
      <c r="E19" s="562">
        <v>677</v>
      </c>
      <c r="F19" s="561">
        <v>1431</v>
      </c>
      <c r="G19" s="563">
        <v>2.5999999999999999E-2</v>
      </c>
      <c r="H19" s="563">
        <v>0.40400000000000003</v>
      </c>
      <c r="I19" s="563">
        <v>0.85399999999999998</v>
      </c>
      <c r="J19" s="563">
        <v>0.63300000000000001</v>
      </c>
      <c r="K19" s="563">
        <v>1.6E-2</v>
      </c>
      <c r="L19" s="563">
        <v>0.25600000000000001</v>
      </c>
      <c r="M19" s="563">
        <v>0.54</v>
      </c>
      <c r="N19" s="428"/>
      <c r="O19" s="428"/>
      <c r="P19" s="428"/>
      <c r="Q19" s="428"/>
      <c r="R19" s="428"/>
      <c r="S19" s="428"/>
      <c r="T19" s="428"/>
      <c r="U19" s="428"/>
      <c r="V19" s="428"/>
    </row>
    <row r="20" spans="1:22">
      <c r="A20" s="834"/>
      <c r="B20" s="748" t="s">
        <v>64</v>
      </c>
      <c r="C20" s="562">
        <v>90</v>
      </c>
      <c r="D20" s="562">
        <v>16</v>
      </c>
      <c r="E20" s="562">
        <v>79</v>
      </c>
      <c r="F20" s="562"/>
      <c r="G20" s="563">
        <v>0.17799999999999999</v>
      </c>
      <c r="H20" s="563">
        <v>0.878</v>
      </c>
      <c r="I20" s="587"/>
      <c r="J20" s="563">
        <v>7.0999999999999994E-2</v>
      </c>
      <c r="K20" s="563">
        <v>1.2999999999999999E-2</v>
      </c>
      <c r="L20" s="563">
        <v>6.2E-2</v>
      </c>
      <c r="M20" s="587"/>
      <c r="N20" s="428"/>
      <c r="O20" s="428"/>
      <c r="P20" s="428"/>
      <c r="Q20" s="428"/>
      <c r="R20" s="428"/>
      <c r="S20" s="428"/>
      <c r="T20" s="428"/>
      <c r="U20" s="428"/>
      <c r="V20" s="428"/>
    </row>
    <row r="21" spans="1:22">
      <c r="A21" s="834"/>
      <c r="B21" s="748" t="s">
        <v>65</v>
      </c>
      <c r="C21" s="562">
        <v>418</v>
      </c>
      <c r="D21" s="562">
        <v>4</v>
      </c>
      <c r="E21" s="562">
        <v>195</v>
      </c>
      <c r="F21" s="562">
        <v>356</v>
      </c>
      <c r="G21" s="563">
        <v>0.01</v>
      </c>
      <c r="H21" s="563">
        <v>0.46700000000000003</v>
      </c>
      <c r="I21" s="563">
        <v>0.85199999999999998</v>
      </c>
      <c r="J21" s="563">
        <v>0.68899999999999995</v>
      </c>
      <c r="K21" s="563">
        <v>7.0000000000000001E-3</v>
      </c>
      <c r="L21" s="563">
        <v>0.32100000000000001</v>
      </c>
      <c r="M21" s="563">
        <v>0.58599999999999997</v>
      </c>
      <c r="N21" s="428"/>
      <c r="O21" s="428"/>
      <c r="P21" s="428"/>
      <c r="Q21" s="428"/>
      <c r="R21" s="428"/>
      <c r="S21" s="428"/>
      <c r="T21" s="428"/>
      <c r="U21" s="428"/>
      <c r="V21" s="428"/>
    </row>
    <row r="22" spans="1:22">
      <c r="A22" s="834"/>
      <c r="B22" s="748" t="s">
        <v>66</v>
      </c>
      <c r="C22" s="562">
        <v>18</v>
      </c>
      <c r="D22" s="562">
        <v>1</v>
      </c>
      <c r="E22" s="562">
        <v>6</v>
      </c>
      <c r="F22" s="562">
        <v>16</v>
      </c>
      <c r="G22" s="563">
        <v>5.6000000000000001E-2</v>
      </c>
      <c r="H22" s="563">
        <v>0.33300000000000002</v>
      </c>
      <c r="I22" s="563">
        <v>0.88900000000000001</v>
      </c>
      <c r="J22" s="563">
        <v>0.27700000000000002</v>
      </c>
      <c r="K22" s="563">
        <v>1.4999999999999999E-2</v>
      </c>
      <c r="L22" s="563">
        <v>9.1999999999999998E-2</v>
      </c>
      <c r="M22" s="563">
        <v>0.246</v>
      </c>
      <c r="N22" s="428"/>
      <c r="O22" s="428"/>
      <c r="P22" s="428"/>
      <c r="Q22" s="428"/>
      <c r="R22" s="428"/>
      <c r="S22" s="428"/>
      <c r="T22" s="428"/>
      <c r="U22" s="428"/>
      <c r="V22" s="428"/>
    </row>
    <row r="23" spans="1:22">
      <c r="A23" s="833">
        <v>2009</v>
      </c>
      <c r="B23" s="647" t="s">
        <v>59</v>
      </c>
      <c r="C23" s="559">
        <v>98</v>
      </c>
      <c r="D23" s="559">
        <v>9</v>
      </c>
      <c r="E23" s="559">
        <v>67</v>
      </c>
      <c r="F23" s="559">
        <v>62</v>
      </c>
      <c r="G23" s="849">
        <v>9.1999999999999998E-2</v>
      </c>
      <c r="H23" s="849">
        <v>0.68400000000000005</v>
      </c>
      <c r="I23" s="849">
        <v>0.63300000000000001</v>
      </c>
      <c r="J23" s="560">
        <v>0.28199999999999997</v>
      </c>
      <c r="K23" s="560">
        <v>2.5999999999999999E-2</v>
      </c>
      <c r="L23" s="560">
        <v>0.193</v>
      </c>
      <c r="M23" s="560">
        <v>0.17899999999999999</v>
      </c>
      <c r="N23" s="428"/>
      <c r="O23" s="428"/>
      <c r="P23" s="428"/>
      <c r="Q23" s="428"/>
      <c r="R23" s="428"/>
      <c r="S23" s="428"/>
      <c r="T23" s="428"/>
      <c r="U23" s="428"/>
      <c r="V23" s="428"/>
    </row>
    <row r="24" spans="1:22">
      <c r="A24" s="833"/>
      <c r="B24" s="647" t="s">
        <v>17</v>
      </c>
      <c r="C24" s="558">
        <v>4529</v>
      </c>
      <c r="D24" s="559">
        <v>685</v>
      </c>
      <c r="E24" s="558">
        <v>1890</v>
      </c>
      <c r="F24" s="558">
        <v>3786</v>
      </c>
      <c r="G24" s="849">
        <v>0.151</v>
      </c>
      <c r="H24" s="849">
        <v>0.41699999999999998</v>
      </c>
      <c r="I24" s="849">
        <v>0.83599999999999997</v>
      </c>
      <c r="J24" s="560">
        <v>0.79300000000000004</v>
      </c>
      <c r="K24" s="560">
        <v>0.12</v>
      </c>
      <c r="L24" s="560">
        <v>0.33100000000000002</v>
      </c>
      <c r="M24" s="560">
        <v>0.66300000000000003</v>
      </c>
      <c r="N24" s="428"/>
      <c r="O24" s="428"/>
      <c r="P24" s="428"/>
      <c r="Q24" s="428"/>
      <c r="R24" s="428"/>
      <c r="S24" s="428"/>
      <c r="T24" s="428"/>
      <c r="U24" s="428"/>
      <c r="V24" s="428"/>
    </row>
    <row r="25" spans="1:22">
      <c r="A25" s="833"/>
      <c r="B25" s="647" t="s">
        <v>60</v>
      </c>
      <c r="C25" s="558">
        <v>1769</v>
      </c>
      <c r="D25" s="559">
        <v>185</v>
      </c>
      <c r="E25" s="559">
        <v>765</v>
      </c>
      <c r="F25" s="558">
        <v>1352</v>
      </c>
      <c r="G25" s="849">
        <v>0.105</v>
      </c>
      <c r="H25" s="849">
        <v>0.432</v>
      </c>
      <c r="I25" s="849">
        <v>0.76400000000000001</v>
      </c>
      <c r="J25" s="560">
        <v>0.59099999999999997</v>
      </c>
      <c r="K25" s="560">
        <v>6.2E-2</v>
      </c>
      <c r="L25" s="560">
        <v>0.25600000000000001</v>
      </c>
      <c r="M25" s="560">
        <v>0.45200000000000001</v>
      </c>
      <c r="N25" s="428"/>
      <c r="O25" s="428"/>
      <c r="P25" s="428"/>
      <c r="Q25" s="428"/>
      <c r="R25" s="428"/>
      <c r="S25" s="428"/>
      <c r="T25" s="428"/>
      <c r="U25" s="428"/>
      <c r="V25" s="428"/>
    </row>
    <row r="26" spans="1:22">
      <c r="A26" s="833"/>
      <c r="B26" s="647" t="s">
        <v>61</v>
      </c>
      <c r="C26" s="559">
        <v>320</v>
      </c>
      <c r="D26" s="559">
        <v>19</v>
      </c>
      <c r="E26" s="559">
        <v>82</v>
      </c>
      <c r="F26" s="559">
        <v>284</v>
      </c>
      <c r="G26" s="849">
        <v>5.8999999999999997E-2</v>
      </c>
      <c r="H26" s="849">
        <v>0.25600000000000001</v>
      </c>
      <c r="I26" s="849">
        <v>0.88800000000000001</v>
      </c>
      <c r="J26" s="560">
        <v>0.79</v>
      </c>
      <c r="K26" s="560">
        <v>4.7E-2</v>
      </c>
      <c r="L26" s="560">
        <v>0.20200000000000001</v>
      </c>
      <c r="M26" s="560">
        <v>0.70099999999999996</v>
      </c>
      <c r="N26" s="428"/>
      <c r="O26" s="428"/>
      <c r="P26" s="428"/>
      <c r="Q26" s="428"/>
      <c r="R26" s="428"/>
      <c r="S26" s="428"/>
      <c r="T26" s="428"/>
      <c r="U26" s="428"/>
      <c r="V26" s="428"/>
    </row>
    <row r="27" spans="1:22">
      <c r="A27" s="833"/>
      <c r="B27" s="647" t="s">
        <v>62</v>
      </c>
      <c r="C27" s="559">
        <v>527</v>
      </c>
      <c r="D27" s="559">
        <v>27</v>
      </c>
      <c r="E27" s="559">
        <v>238</v>
      </c>
      <c r="F27" s="559">
        <v>407</v>
      </c>
      <c r="G27" s="849">
        <v>5.0999999999999997E-2</v>
      </c>
      <c r="H27" s="849">
        <v>0.45200000000000001</v>
      </c>
      <c r="I27" s="849">
        <v>0.77200000000000002</v>
      </c>
      <c r="J27" s="560">
        <v>0.45900000000000002</v>
      </c>
      <c r="K27" s="560">
        <v>2.4E-2</v>
      </c>
      <c r="L27" s="560">
        <v>0.20699999999999999</v>
      </c>
      <c r="M27" s="560">
        <v>0.35499999999999998</v>
      </c>
      <c r="N27" s="428"/>
      <c r="O27" s="428"/>
      <c r="P27" s="428"/>
      <c r="Q27" s="428"/>
      <c r="R27" s="428"/>
      <c r="S27" s="428"/>
      <c r="T27" s="428"/>
      <c r="U27" s="428"/>
      <c r="V27" s="428"/>
    </row>
    <row r="28" spans="1:22">
      <c r="A28" s="833"/>
      <c r="B28" s="647" t="s">
        <v>63</v>
      </c>
      <c r="C28" s="559">
        <v>712</v>
      </c>
      <c r="D28" s="559">
        <v>17</v>
      </c>
      <c r="E28" s="559">
        <v>290</v>
      </c>
      <c r="F28" s="559">
        <v>622</v>
      </c>
      <c r="G28" s="849">
        <v>2.4E-2</v>
      </c>
      <c r="H28" s="849">
        <v>0.40699999999999997</v>
      </c>
      <c r="I28" s="849">
        <v>0.874</v>
      </c>
      <c r="J28" s="560">
        <v>0.44600000000000001</v>
      </c>
      <c r="K28" s="560">
        <v>1.0999999999999999E-2</v>
      </c>
      <c r="L28" s="560">
        <v>0.182</v>
      </c>
      <c r="M28" s="560">
        <v>0.39</v>
      </c>
      <c r="N28" s="428"/>
      <c r="O28" s="428"/>
      <c r="P28" s="428"/>
      <c r="Q28" s="428"/>
      <c r="R28" s="428"/>
      <c r="S28" s="428"/>
      <c r="T28" s="428"/>
      <c r="U28" s="428"/>
      <c r="V28" s="428"/>
    </row>
    <row r="29" spans="1:22">
      <c r="A29" s="833"/>
      <c r="B29" s="647" t="s">
        <v>64</v>
      </c>
      <c r="C29" s="559">
        <v>442</v>
      </c>
      <c r="D29" s="559">
        <v>17</v>
      </c>
      <c r="E29" s="559">
        <v>110</v>
      </c>
      <c r="F29" s="559">
        <v>360</v>
      </c>
      <c r="G29" s="849">
        <v>3.7999999999999999E-2</v>
      </c>
      <c r="H29" s="849">
        <v>0.249</v>
      </c>
      <c r="I29" s="849">
        <v>0.81399999999999995</v>
      </c>
      <c r="J29" s="560">
        <v>0.51600000000000001</v>
      </c>
      <c r="K29" s="560">
        <v>0.02</v>
      </c>
      <c r="L29" s="560">
        <v>0.129</v>
      </c>
      <c r="M29" s="560">
        <v>0.42099999999999999</v>
      </c>
      <c r="N29" s="428"/>
      <c r="O29" s="428"/>
      <c r="P29" s="428"/>
      <c r="Q29" s="428"/>
      <c r="R29" s="428"/>
      <c r="S29" s="428"/>
      <c r="T29" s="428"/>
      <c r="U29" s="428"/>
      <c r="V29" s="428"/>
    </row>
    <row r="30" spans="1:22">
      <c r="A30" s="833"/>
      <c r="B30" s="647" t="s">
        <v>65</v>
      </c>
      <c r="C30" s="559">
        <v>223</v>
      </c>
      <c r="D30" s="559">
        <v>3</v>
      </c>
      <c r="E30" s="559">
        <v>112</v>
      </c>
      <c r="F30" s="559">
        <v>175</v>
      </c>
      <c r="G30" s="849">
        <v>1.2999999999999999E-2</v>
      </c>
      <c r="H30" s="849">
        <v>0.502</v>
      </c>
      <c r="I30" s="849">
        <v>0.78500000000000003</v>
      </c>
      <c r="J30" s="560">
        <v>0.51700000000000002</v>
      </c>
      <c r="K30" s="560">
        <v>7.0000000000000001E-3</v>
      </c>
      <c r="L30" s="560">
        <v>0.26</v>
      </c>
      <c r="M30" s="560">
        <v>0.40600000000000003</v>
      </c>
      <c r="N30" s="428"/>
      <c r="O30" s="428"/>
      <c r="P30" s="428"/>
      <c r="Q30" s="428"/>
      <c r="R30" s="428"/>
      <c r="S30" s="428"/>
      <c r="T30" s="428"/>
      <c r="U30" s="428"/>
      <c r="V30" s="428"/>
    </row>
    <row r="31" spans="1:22">
      <c r="A31" s="833"/>
      <c r="B31" s="647" t="s">
        <v>66</v>
      </c>
      <c r="C31" s="559">
        <v>48</v>
      </c>
      <c r="D31" s="559">
        <v>2</v>
      </c>
      <c r="E31" s="559">
        <v>2</v>
      </c>
      <c r="F31" s="559">
        <v>47</v>
      </c>
      <c r="G31" s="849">
        <v>4.2000000000000003E-2</v>
      </c>
      <c r="H31" s="849">
        <v>4.2000000000000003E-2</v>
      </c>
      <c r="I31" s="849">
        <v>0.97899999999999998</v>
      </c>
      <c r="J31" s="560">
        <v>0.85699999999999998</v>
      </c>
      <c r="K31" s="560">
        <v>3.5999999999999997E-2</v>
      </c>
      <c r="L31" s="560">
        <v>3.5999999999999997E-2</v>
      </c>
      <c r="M31" s="560">
        <v>0.83899999999999997</v>
      </c>
      <c r="N31" s="428"/>
      <c r="O31" s="428"/>
      <c r="P31" s="428"/>
      <c r="Q31" s="428"/>
      <c r="R31" s="428"/>
      <c r="S31" s="428"/>
      <c r="T31" s="428"/>
      <c r="U31" s="428"/>
      <c r="V31" s="428"/>
    </row>
  </sheetData>
  <mergeCells count="6">
    <mergeCell ref="A23:A31"/>
    <mergeCell ref="C3:F3"/>
    <mergeCell ref="G3:I3"/>
    <mergeCell ref="J3:M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55" orientation="portrait" useFirstPageNumber="1" r:id="rId1"/>
  <headerFooter alignWithMargins="0">
    <oddFooter>&amp;C&amp;"Arial,Negrito"-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V31"/>
  <sheetViews>
    <sheetView showGridLines="0" topLeftCell="G1" workbookViewId="0">
      <selection activeCell="P12" sqref="P12"/>
    </sheetView>
  </sheetViews>
  <sheetFormatPr defaultColWidth="9.140625" defaultRowHeight="12.75"/>
  <cols>
    <col min="1" max="1" width="15.7109375" style="91" customWidth="1"/>
    <col min="2" max="2" width="12.7109375" style="91" customWidth="1"/>
    <col min="3" max="18" width="15.7109375" style="91" customWidth="1"/>
    <col min="19" max="43" width="15.7109375" style="90" customWidth="1"/>
    <col min="44" max="16384" width="9.140625" style="90"/>
  </cols>
  <sheetData>
    <row r="1" spans="1:22" s="477" customFormat="1" ht="15.75">
      <c r="A1" s="478" t="s">
        <v>910</v>
      </c>
      <c r="B1" s="478"/>
      <c r="C1" s="478"/>
      <c r="D1" s="478"/>
      <c r="E1" s="478"/>
      <c r="F1" s="478"/>
      <c r="G1" s="479"/>
      <c r="H1" s="479"/>
      <c r="I1" s="479"/>
      <c r="J1" s="479"/>
      <c r="K1" s="479"/>
    </row>
    <row r="2" spans="1:2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2" ht="24.75" customHeight="1">
      <c r="A3" s="153"/>
      <c r="B3" s="555"/>
      <c r="C3" s="826" t="s">
        <v>710</v>
      </c>
      <c r="D3" s="826"/>
      <c r="E3" s="826"/>
      <c r="F3" s="826"/>
      <c r="G3" s="826"/>
      <c r="H3" s="826"/>
      <c r="I3" s="826"/>
      <c r="J3" s="842" t="s">
        <v>711</v>
      </c>
      <c r="K3" s="842"/>
      <c r="L3" s="842"/>
      <c r="M3" s="842"/>
      <c r="N3" s="842"/>
      <c r="O3" s="842"/>
      <c r="P3" s="842"/>
      <c r="Q3" s="826" t="s">
        <v>712</v>
      </c>
      <c r="R3" s="826"/>
      <c r="S3" s="826"/>
      <c r="T3" s="428"/>
      <c r="U3" s="428"/>
      <c r="V3" s="428"/>
    </row>
    <row r="4" spans="1:22">
      <c r="A4" s="389"/>
      <c r="B4" s="389"/>
      <c r="C4" s="645" t="s">
        <v>7</v>
      </c>
      <c r="D4" s="645" t="s">
        <v>644</v>
      </c>
      <c r="E4" s="645" t="s">
        <v>645</v>
      </c>
      <c r="F4" s="645" t="s">
        <v>646</v>
      </c>
      <c r="G4" s="645" t="s">
        <v>647</v>
      </c>
      <c r="H4" s="645" t="s">
        <v>648</v>
      </c>
      <c r="I4" s="645" t="s">
        <v>649</v>
      </c>
      <c r="J4" s="651" t="s">
        <v>7</v>
      </c>
      <c r="K4" s="651" t="s">
        <v>644</v>
      </c>
      <c r="L4" s="651" t="s">
        <v>645</v>
      </c>
      <c r="M4" s="651" t="s">
        <v>646</v>
      </c>
      <c r="N4" s="651" t="s">
        <v>647</v>
      </c>
      <c r="O4" s="651" t="s">
        <v>648</v>
      </c>
      <c r="P4" s="651" t="s">
        <v>649</v>
      </c>
      <c r="Q4" s="645" t="s">
        <v>7</v>
      </c>
      <c r="R4" s="645" t="s">
        <v>698</v>
      </c>
      <c r="S4" s="645" t="s">
        <v>696</v>
      </c>
      <c r="T4" s="428"/>
      <c r="U4" s="428"/>
      <c r="V4" s="428"/>
    </row>
    <row r="5" spans="1:22">
      <c r="A5" s="828">
        <v>1989</v>
      </c>
      <c r="B5" s="643" t="s">
        <v>59</v>
      </c>
      <c r="C5" s="383">
        <v>53</v>
      </c>
      <c r="D5" s="383">
        <v>1</v>
      </c>
      <c r="E5" s="383">
        <v>15</v>
      </c>
      <c r="F5" s="383">
        <v>12</v>
      </c>
      <c r="G5" s="383">
        <v>8</v>
      </c>
      <c r="H5" s="383">
        <v>14</v>
      </c>
      <c r="I5" s="383">
        <v>3</v>
      </c>
      <c r="J5" s="391">
        <v>1</v>
      </c>
      <c r="K5" s="391">
        <v>1.9E-2</v>
      </c>
      <c r="L5" s="391">
        <v>0.28299999999999997</v>
      </c>
      <c r="M5" s="391">
        <v>0.22600000000000001</v>
      </c>
      <c r="N5" s="391">
        <v>0.151</v>
      </c>
      <c r="O5" s="391">
        <v>0.26400000000000001</v>
      </c>
      <c r="P5" s="391">
        <v>5.7000000000000002E-2</v>
      </c>
      <c r="Q5" s="391">
        <v>1</v>
      </c>
      <c r="R5" s="391">
        <v>0.49099999999999999</v>
      </c>
      <c r="S5" s="391">
        <v>0.50900000000000001</v>
      </c>
      <c r="T5" s="428"/>
      <c r="U5" s="428"/>
      <c r="V5" s="428"/>
    </row>
    <row r="6" spans="1:22">
      <c r="A6" s="828"/>
      <c r="B6" s="643" t="s">
        <v>17</v>
      </c>
      <c r="C6" s="385">
        <v>1972</v>
      </c>
      <c r="D6" s="383">
        <v>594</v>
      </c>
      <c r="E6" s="383">
        <v>512</v>
      </c>
      <c r="F6" s="383">
        <v>368</v>
      </c>
      <c r="G6" s="383">
        <v>265</v>
      </c>
      <c r="H6" s="383">
        <v>180</v>
      </c>
      <c r="I6" s="383">
        <v>53</v>
      </c>
      <c r="J6" s="391">
        <v>1</v>
      </c>
      <c r="K6" s="391">
        <v>0.30099999999999999</v>
      </c>
      <c r="L6" s="391">
        <v>0.26</v>
      </c>
      <c r="M6" s="391">
        <v>0.187</v>
      </c>
      <c r="N6" s="391">
        <v>0.13400000000000001</v>
      </c>
      <c r="O6" s="391">
        <v>9.0999999999999998E-2</v>
      </c>
      <c r="P6" s="391">
        <v>2.7E-2</v>
      </c>
      <c r="Q6" s="391">
        <v>1</v>
      </c>
      <c r="R6" s="391">
        <v>0.73199999999999998</v>
      </c>
      <c r="S6" s="391">
        <v>0.26800000000000002</v>
      </c>
      <c r="T6" s="428"/>
      <c r="U6" s="428"/>
      <c r="V6" s="428"/>
    </row>
    <row r="7" spans="1:22">
      <c r="A7" s="828"/>
      <c r="B7" s="643" t="s">
        <v>60</v>
      </c>
      <c r="C7" s="385">
        <v>1028</v>
      </c>
      <c r="D7" s="383">
        <v>180</v>
      </c>
      <c r="E7" s="383">
        <v>219</v>
      </c>
      <c r="F7" s="383">
        <v>225</v>
      </c>
      <c r="G7" s="383">
        <v>165</v>
      </c>
      <c r="H7" s="383">
        <v>152</v>
      </c>
      <c r="I7" s="383">
        <v>87</v>
      </c>
      <c r="J7" s="391">
        <v>1</v>
      </c>
      <c r="K7" s="391">
        <v>0.17499999999999999</v>
      </c>
      <c r="L7" s="391">
        <v>0.21299999999999999</v>
      </c>
      <c r="M7" s="391">
        <v>0.219</v>
      </c>
      <c r="N7" s="391">
        <v>0.161</v>
      </c>
      <c r="O7" s="391">
        <v>0.14799999999999999</v>
      </c>
      <c r="P7" s="391">
        <v>8.5000000000000006E-2</v>
      </c>
      <c r="Q7" s="391">
        <v>1</v>
      </c>
      <c r="R7" s="391">
        <v>0.46100000000000002</v>
      </c>
      <c r="S7" s="391">
        <v>0.53900000000000003</v>
      </c>
      <c r="T7" s="428"/>
      <c r="U7" s="428"/>
      <c r="V7" s="428"/>
    </row>
    <row r="8" spans="1:22">
      <c r="A8" s="828"/>
      <c r="B8" s="643" t="s">
        <v>61</v>
      </c>
      <c r="C8" s="383">
        <v>62</v>
      </c>
      <c r="D8" s="383">
        <v>10</v>
      </c>
      <c r="E8" s="383">
        <v>15</v>
      </c>
      <c r="F8" s="383">
        <v>15</v>
      </c>
      <c r="G8" s="383">
        <v>17</v>
      </c>
      <c r="H8" s="383">
        <v>3</v>
      </c>
      <c r="I8" s="383">
        <v>2</v>
      </c>
      <c r="J8" s="391">
        <v>1</v>
      </c>
      <c r="K8" s="391">
        <v>0.161</v>
      </c>
      <c r="L8" s="391">
        <v>0.24199999999999999</v>
      </c>
      <c r="M8" s="391">
        <v>0.24199999999999999</v>
      </c>
      <c r="N8" s="391">
        <v>0.27400000000000002</v>
      </c>
      <c r="O8" s="391">
        <v>4.8000000000000001E-2</v>
      </c>
      <c r="P8" s="391">
        <v>3.2000000000000001E-2</v>
      </c>
      <c r="Q8" s="391">
        <v>1</v>
      </c>
      <c r="R8" s="391">
        <v>0.74199999999999999</v>
      </c>
      <c r="S8" s="391">
        <v>0.25800000000000001</v>
      </c>
      <c r="T8" s="428"/>
      <c r="U8" s="428"/>
      <c r="V8" s="428"/>
    </row>
    <row r="9" spans="1:22">
      <c r="A9" s="828"/>
      <c r="B9" s="643" t="s">
        <v>62</v>
      </c>
      <c r="C9" s="383">
        <v>160</v>
      </c>
      <c r="D9" s="383">
        <v>27</v>
      </c>
      <c r="E9" s="383">
        <v>49</v>
      </c>
      <c r="F9" s="383">
        <v>33</v>
      </c>
      <c r="G9" s="383">
        <v>28</v>
      </c>
      <c r="H9" s="383">
        <v>14</v>
      </c>
      <c r="I9" s="383">
        <v>9</v>
      </c>
      <c r="J9" s="391">
        <v>1</v>
      </c>
      <c r="K9" s="391">
        <v>0.16900000000000001</v>
      </c>
      <c r="L9" s="391">
        <v>0.30599999999999999</v>
      </c>
      <c r="M9" s="391">
        <v>0.20599999999999999</v>
      </c>
      <c r="N9" s="391">
        <v>0.17499999999999999</v>
      </c>
      <c r="O9" s="391">
        <v>8.7999999999999995E-2</v>
      </c>
      <c r="P9" s="391">
        <v>5.6000000000000001E-2</v>
      </c>
      <c r="Q9" s="391">
        <v>1</v>
      </c>
      <c r="R9" s="391">
        <v>0.188</v>
      </c>
      <c r="S9" s="391">
        <v>0.81299999999999994</v>
      </c>
      <c r="T9" s="428"/>
      <c r="U9" s="428"/>
      <c r="V9" s="428"/>
    </row>
    <row r="10" spans="1:22">
      <c r="A10" s="828"/>
      <c r="B10" s="643" t="s">
        <v>63</v>
      </c>
      <c r="C10" s="383">
        <v>110</v>
      </c>
      <c r="D10" s="383">
        <v>8</v>
      </c>
      <c r="E10" s="383">
        <v>24</v>
      </c>
      <c r="F10" s="383">
        <v>25</v>
      </c>
      <c r="G10" s="383">
        <v>39</v>
      </c>
      <c r="H10" s="383">
        <v>12</v>
      </c>
      <c r="I10" s="383">
        <v>2</v>
      </c>
      <c r="J10" s="391">
        <v>1</v>
      </c>
      <c r="K10" s="391">
        <v>7.2999999999999995E-2</v>
      </c>
      <c r="L10" s="391">
        <v>0.218</v>
      </c>
      <c r="M10" s="391">
        <v>0.22700000000000001</v>
      </c>
      <c r="N10" s="391">
        <v>0.35499999999999998</v>
      </c>
      <c r="O10" s="391">
        <v>0.109</v>
      </c>
      <c r="P10" s="391">
        <v>1.7999999999999999E-2</v>
      </c>
      <c r="Q10" s="391">
        <v>1</v>
      </c>
      <c r="R10" s="391">
        <v>0.57299999999999995</v>
      </c>
      <c r="S10" s="391">
        <v>0.42699999999999999</v>
      </c>
      <c r="T10" s="428"/>
      <c r="U10" s="428"/>
      <c r="V10" s="428"/>
    </row>
    <row r="11" spans="1:22">
      <c r="A11" s="828"/>
      <c r="B11" s="643" t="s">
        <v>64</v>
      </c>
      <c r="C11" s="383">
        <v>175</v>
      </c>
      <c r="D11" s="383">
        <v>46</v>
      </c>
      <c r="E11" s="383">
        <v>60</v>
      </c>
      <c r="F11" s="383">
        <v>33</v>
      </c>
      <c r="G11" s="383">
        <v>20</v>
      </c>
      <c r="H11" s="383">
        <v>13</v>
      </c>
      <c r="I11" s="383">
        <v>3</v>
      </c>
      <c r="J11" s="391">
        <v>1</v>
      </c>
      <c r="K11" s="391">
        <v>0.26300000000000001</v>
      </c>
      <c r="L11" s="391">
        <v>0.34300000000000003</v>
      </c>
      <c r="M11" s="391">
        <v>0.189</v>
      </c>
      <c r="N11" s="391">
        <v>0.114</v>
      </c>
      <c r="O11" s="391">
        <v>7.3999999999999996E-2</v>
      </c>
      <c r="P11" s="391">
        <v>1.7000000000000001E-2</v>
      </c>
      <c r="Q11" s="391">
        <v>1</v>
      </c>
      <c r="R11" s="391">
        <v>0.73099999999999998</v>
      </c>
      <c r="S11" s="391">
        <v>0.26900000000000002</v>
      </c>
      <c r="T11" s="428"/>
      <c r="U11" s="428"/>
      <c r="V11" s="428"/>
    </row>
    <row r="12" spans="1:22">
      <c r="A12" s="828"/>
      <c r="B12" s="643" t="s">
        <v>65</v>
      </c>
      <c r="C12" s="383">
        <v>122</v>
      </c>
      <c r="D12" s="383">
        <v>21</v>
      </c>
      <c r="E12" s="383">
        <v>36</v>
      </c>
      <c r="F12" s="383">
        <v>24</v>
      </c>
      <c r="G12" s="383">
        <v>26</v>
      </c>
      <c r="H12" s="383">
        <v>15</v>
      </c>
      <c r="I12" s="383"/>
      <c r="J12" s="391">
        <v>1</v>
      </c>
      <c r="K12" s="391">
        <v>0.17199999999999999</v>
      </c>
      <c r="L12" s="391">
        <v>0.29499999999999998</v>
      </c>
      <c r="M12" s="391">
        <v>0.19700000000000001</v>
      </c>
      <c r="N12" s="391">
        <v>0.21299999999999999</v>
      </c>
      <c r="O12" s="391">
        <v>0.123</v>
      </c>
      <c r="P12" s="391"/>
      <c r="Q12" s="391">
        <v>1</v>
      </c>
      <c r="R12" s="391">
        <v>0.93400000000000005</v>
      </c>
      <c r="S12" s="391">
        <v>6.6000000000000003E-2</v>
      </c>
      <c r="T12" s="428"/>
      <c r="U12" s="428"/>
      <c r="V12" s="428"/>
    </row>
    <row r="13" spans="1:22">
      <c r="A13" s="828"/>
      <c r="B13" s="643" t="s">
        <v>66</v>
      </c>
      <c r="C13" s="383">
        <v>1</v>
      </c>
      <c r="D13" s="383"/>
      <c r="E13" s="383"/>
      <c r="F13" s="383">
        <v>1</v>
      </c>
      <c r="G13" s="383"/>
      <c r="H13" s="383"/>
      <c r="I13" s="383"/>
      <c r="J13" s="391">
        <v>1</v>
      </c>
      <c r="K13" s="391"/>
      <c r="L13" s="391"/>
      <c r="M13" s="391"/>
      <c r="N13" s="391"/>
      <c r="O13" s="391"/>
      <c r="P13" s="391"/>
      <c r="Q13" s="391">
        <v>1</v>
      </c>
      <c r="R13" s="391">
        <v>1</v>
      </c>
      <c r="S13" s="391">
        <v>0</v>
      </c>
      <c r="T13" s="428"/>
      <c r="U13" s="428"/>
      <c r="V13" s="428"/>
    </row>
    <row r="14" spans="1:22">
      <c r="A14" s="829">
        <v>1999</v>
      </c>
      <c r="B14" s="644" t="s">
        <v>59</v>
      </c>
      <c r="C14" s="386">
        <v>28</v>
      </c>
      <c r="D14" s="386">
        <v>3</v>
      </c>
      <c r="E14" s="386">
        <v>5</v>
      </c>
      <c r="F14" s="386">
        <v>10</v>
      </c>
      <c r="G14" s="386">
        <v>7</v>
      </c>
      <c r="H14" s="386">
        <v>2</v>
      </c>
      <c r="I14" s="386">
        <v>1</v>
      </c>
      <c r="J14" s="392">
        <v>1</v>
      </c>
      <c r="K14" s="392">
        <v>0.107</v>
      </c>
      <c r="L14" s="392">
        <v>0.17899999999999999</v>
      </c>
      <c r="M14" s="392">
        <v>0.35699999999999998</v>
      </c>
      <c r="N14" s="392">
        <v>0.25</v>
      </c>
      <c r="O14" s="392">
        <v>7.0999999999999994E-2</v>
      </c>
      <c r="P14" s="392">
        <v>3.5999999999999997E-2</v>
      </c>
      <c r="Q14" s="392">
        <v>1</v>
      </c>
      <c r="R14" s="392">
        <v>0.71399999999999997</v>
      </c>
      <c r="S14" s="392">
        <v>0.28599999999999998</v>
      </c>
      <c r="T14" s="428"/>
      <c r="U14" s="428"/>
      <c r="V14" s="428"/>
    </row>
    <row r="15" spans="1:22">
      <c r="A15" s="829"/>
      <c r="B15" s="644" t="s">
        <v>17</v>
      </c>
      <c r="C15" s="388">
        <v>1741</v>
      </c>
      <c r="D15" s="386">
        <v>308</v>
      </c>
      <c r="E15" s="386">
        <v>512</v>
      </c>
      <c r="F15" s="386">
        <v>449</v>
      </c>
      <c r="G15" s="386">
        <v>225</v>
      </c>
      <c r="H15" s="386">
        <v>176</v>
      </c>
      <c r="I15" s="386">
        <v>71</v>
      </c>
      <c r="J15" s="392">
        <v>1</v>
      </c>
      <c r="K15" s="392">
        <v>0.17699999999999999</v>
      </c>
      <c r="L15" s="392">
        <v>0.29399999999999998</v>
      </c>
      <c r="M15" s="392">
        <v>0.25800000000000001</v>
      </c>
      <c r="N15" s="392">
        <v>0.129</v>
      </c>
      <c r="O15" s="392">
        <v>0.10100000000000001</v>
      </c>
      <c r="P15" s="392">
        <v>4.1000000000000002E-2</v>
      </c>
      <c r="Q15" s="392">
        <v>1</v>
      </c>
      <c r="R15" s="392">
        <v>0.73599999999999999</v>
      </c>
      <c r="S15" s="392">
        <v>0.26400000000000001</v>
      </c>
      <c r="T15" s="428"/>
      <c r="U15" s="428"/>
      <c r="V15" s="428"/>
    </row>
    <row r="16" spans="1:22">
      <c r="A16" s="829"/>
      <c r="B16" s="644" t="s">
        <v>60</v>
      </c>
      <c r="C16" s="386">
        <v>547</v>
      </c>
      <c r="D16" s="386">
        <v>105</v>
      </c>
      <c r="E16" s="386">
        <v>128</v>
      </c>
      <c r="F16" s="386">
        <v>130</v>
      </c>
      <c r="G16" s="386">
        <v>86</v>
      </c>
      <c r="H16" s="386">
        <v>67</v>
      </c>
      <c r="I16" s="386">
        <v>31</v>
      </c>
      <c r="J16" s="392">
        <v>1</v>
      </c>
      <c r="K16" s="392">
        <v>0.192</v>
      </c>
      <c r="L16" s="392">
        <v>0.23400000000000001</v>
      </c>
      <c r="M16" s="392">
        <v>0.23799999999999999</v>
      </c>
      <c r="N16" s="392">
        <v>0.157</v>
      </c>
      <c r="O16" s="392">
        <v>0.122</v>
      </c>
      <c r="P16" s="392">
        <v>5.7000000000000002E-2</v>
      </c>
      <c r="Q16" s="392">
        <v>1</v>
      </c>
      <c r="R16" s="392">
        <v>0.65300000000000002</v>
      </c>
      <c r="S16" s="392">
        <v>0.34699999999999998</v>
      </c>
      <c r="T16" s="428"/>
      <c r="U16" s="428"/>
      <c r="V16" s="428"/>
    </row>
    <row r="17" spans="1:22">
      <c r="A17" s="829"/>
      <c r="B17" s="644" t="s">
        <v>61</v>
      </c>
      <c r="C17" s="386">
        <v>70</v>
      </c>
      <c r="D17" s="386">
        <v>6</v>
      </c>
      <c r="E17" s="386">
        <v>8</v>
      </c>
      <c r="F17" s="386">
        <v>24</v>
      </c>
      <c r="G17" s="386">
        <v>18</v>
      </c>
      <c r="H17" s="386">
        <v>10</v>
      </c>
      <c r="I17" s="386">
        <v>4</v>
      </c>
      <c r="J17" s="392">
        <v>1</v>
      </c>
      <c r="K17" s="392">
        <v>8.5999999999999993E-2</v>
      </c>
      <c r="L17" s="392">
        <v>0.114</v>
      </c>
      <c r="M17" s="392">
        <v>0.34300000000000003</v>
      </c>
      <c r="N17" s="392">
        <v>0.25700000000000001</v>
      </c>
      <c r="O17" s="392">
        <v>0.14299999999999999</v>
      </c>
      <c r="P17" s="392">
        <v>5.7000000000000002E-2</v>
      </c>
      <c r="Q17" s="392">
        <v>1</v>
      </c>
      <c r="R17" s="392">
        <v>0.8</v>
      </c>
      <c r="S17" s="392">
        <v>0.2</v>
      </c>
      <c r="T17" s="428"/>
      <c r="U17" s="428"/>
      <c r="V17" s="428"/>
    </row>
    <row r="18" spans="1:22">
      <c r="A18" s="829"/>
      <c r="B18" s="644" t="s">
        <v>62</v>
      </c>
      <c r="C18" s="386">
        <v>60</v>
      </c>
      <c r="D18" s="386">
        <v>10</v>
      </c>
      <c r="E18" s="386">
        <v>14</v>
      </c>
      <c r="F18" s="386">
        <v>14</v>
      </c>
      <c r="G18" s="386">
        <v>8</v>
      </c>
      <c r="H18" s="386">
        <v>11</v>
      </c>
      <c r="I18" s="386">
        <v>3</v>
      </c>
      <c r="J18" s="392">
        <v>1</v>
      </c>
      <c r="K18" s="392">
        <v>0.16700000000000001</v>
      </c>
      <c r="L18" s="392">
        <v>0.23300000000000001</v>
      </c>
      <c r="M18" s="392">
        <v>0.23300000000000001</v>
      </c>
      <c r="N18" s="392">
        <v>0.13300000000000001</v>
      </c>
      <c r="O18" s="392">
        <v>0.183</v>
      </c>
      <c r="P18" s="392">
        <v>0.05</v>
      </c>
      <c r="Q18" s="392">
        <v>1</v>
      </c>
      <c r="R18" s="392">
        <v>0.6</v>
      </c>
      <c r="S18" s="392">
        <v>0.4</v>
      </c>
      <c r="T18" s="428"/>
      <c r="U18" s="428"/>
      <c r="V18" s="428"/>
    </row>
    <row r="19" spans="1:22">
      <c r="A19" s="829"/>
      <c r="B19" s="644" t="s">
        <v>63</v>
      </c>
      <c r="C19" s="386">
        <v>109</v>
      </c>
      <c r="D19" s="386">
        <v>9</v>
      </c>
      <c r="E19" s="386">
        <v>23</v>
      </c>
      <c r="F19" s="386">
        <v>39</v>
      </c>
      <c r="G19" s="386">
        <v>23</v>
      </c>
      <c r="H19" s="386">
        <v>13</v>
      </c>
      <c r="I19" s="386">
        <v>2</v>
      </c>
      <c r="J19" s="392">
        <v>1</v>
      </c>
      <c r="K19" s="392">
        <v>8.3000000000000004E-2</v>
      </c>
      <c r="L19" s="392">
        <v>0.21099999999999999</v>
      </c>
      <c r="M19" s="392">
        <v>0.35799999999999998</v>
      </c>
      <c r="N19" s="392">
        <v>0.21099999999999999</v>
      </c>
      <c r="O19" s="392">
        <v>0.11899999999999999</v>
      </c>
      <c r="P19" s="392">
        <v>1.7999999999999999E-2</v>
      </c>
      <c r="Q19" s="392">
        <v>1</v>
      </c>
      <c r="R19" s="392">
        <v>0.57799999999999996</v>
      </c>
      <c r="S19" s="392">
        <v>0.42199999999999999</v>
      </c>
      <c r="T19" s="428"/>
      <c r="U19" s="428"/>
      <c r="V19" s="428"/>
    </row>
    <row r="20" spans="1:22">
      <c r="A20" s="829"/>
      <c r="B20" s="644" t="s">
        <v>64</v>
      </c>
      <c r="C20" s="386">
        <v>46</v>
      </c>
      <c r="D20" s="386">
        <v>3</v>
      </c>
      <c r="E20" s="386">
        <v>17</v>
      </c>
      <c r="F20" s="386">
        <v>13</v>
      </c>
      <c r="G20" s="386">
        <v>10</v>
      </c>
      <c r="H20" s="386">
        <v>3</v>
      </c>
      <c r="I20" s="386"/>
      <c r="J20" s="392">
        <v>1</v>
      </c>
      <c r="K20" s="392">
        <v>6.5000000000000002E-2</v>
      </c>
      <c r="L20" s="392">
        <v>0.37</v>
      </c>
      <c r="M20" s="392">
        <v>0.28299999999999997</v>
      </c>
      <c r="N20" s="392">
        <v>0.217</v>
      </c>
      <c r="O20" s="392">
        <v>6.5000000000000002E-2</v>
      </c>
      <c r="P20" s="392"/>
      <c r="Q20" s="392">
        <v>1</v>
      </c>
      <c r="R20" s="392">
        <v>0.87</v>
      </c>
      <c r="S20" s="392">
        <v>0.13</v>
      </c>
      <c r="T20" s="428"/>
      <c r="U20" s="428"/>
      <c r="V20" s="428"/>
    </row>
    <row r="21" spans="1:22">
      <c r="A21" s="829"/>
      <c r="B21" s="644" t="s">
        <v>65</v>
      </c>
      <c r="C21" s="386">
        <v>30</v>
      </c>
      <c r="D21" s="386">
        <v>3</v>
      </c>
      <c r="E21" s="386">
        <v>7</v>
      </c>
      <c r="F21" s="386">
        <v>10</v>
      </c>
      <c r="G21" s="386">
        <v>4</v>
      </c>
      <c r="H21" s="386">
        <v>6</v>
      </c>
      <c r="I21" s="386"/>
      <c r="J21" s="392">
        <v>1</v>
      </c>
      <c r="K21" s="392">
        <v>0.1</v>
      </c>
      <c r="L21" s="392">
        <v>0.23300000000000001</v>
      </c>
      <c r="M21" s="392">
        <v>0.33300000000000002</v>
      </c>
      <c r="N21" s="392">
        <v>0.13300000000000001</v>
      </c>
      <c r="O21" s="392">
        <v>0.2</v>
      </c>
      <c r="P21" s="392"/>
      <c r="Q21" s="392">
        <v>1</v>
      </c>
      <c r="R21" s="392">
        <v>0.9</v>
      </c>
      <c r="S21" s="392">
        <v>0.1</v>
      </c>
      <c r="T21" s="428"/>
      <c r="U21" s="428"/>
      <c r="V21" s="428"/>
    </row>
    <row r="22" spans="1:22">
      <c r="A22" s="829"/>
      <c r="B22" s="644" t="s">
        <v>66</v>
      </c>
      <c r="C22" s="386">
        <v>1</v>
      </c>
      <c r="D22" s="386"/>
      <c r="E22" s="386"/>
      <c r="F22" s="386"/>
      <c r="G22" s="386">
        <v>1</v>
      </c>
      <c r="H22" s="386"/>
      <c r="I22" s="386"/>
      <c r="J22" s="392">
        <v>1</v>
      </c>
      <c r="K22" s="392"/>
      <c r="L22" s="392"/>
      <c r="M22" s="392"/>
      <c r="N22" s="392"/>
      <c r="O22" s="392"/>
      <c r="P22" s="392"/>
      <c r="Q22" s="392">
        <v>1</v>
      </c>
      <c r="R22" s="392">
        <v>0</v>
      </c>
      <c r="S22" s="392">
        <v>1</v>
      </c>
      <c r="T22" s="428"/>
      <c r="U22" s="428"/>
      <c r="V22" s="428"/>
    </row>
    <row r="23" spans="1:22">
      <c r="A23" s="828">
        <v>2009</v>
      </c>
      <c r="B23" s="643" t="s">
        <v>59</v>
      </c>
      <c r="C23" s="383">
        <v>29</v>
      </c>
      <c r="D23" s="383">
        <v>3</v>
      </c>
      <c r="E23" s="383">
        <v>7</v>
      </c>
      <c r="F23" s="383">
        <v>3</v>
      </c>
      <c r="G23" s="383">
        <v>13</v>
      </c>
      <c r="H23" s="383">
        <v>3</v>
      </c>
      <c r="I23" s="383"/>
      <c r="J23" s="391">
        <v>1</v>
      </c>
      <c r="K23" s="391">
        <v>0.10299999999999999</v>
      </c>
      <c r="L23" s="391">
        <v>0.24099999999999999</v>
      </c>
      <c r="M23" s="391">
        <v>0.10299999999999999</v>
      </c>
      <c r="N23" s="391">
        <v>0.44800000000000001</v>
      </c>
      <c r="O23" s="391">
        <v>0.10299999999999999</v>
      </c>
      <c r="P23" s="391"/>
      <c r="Q23" s="391">
        <v>1</v>
      </c>
      <c r="R23" s="391">
        <v>0.89700000000000002</v>
      </c>
      <c r="S23" s="391">
        <v>0.10299999999999999</v>
      </c>
      <c r="T23" s="428"/>
      <c r="U23" s="428"/>
      <c r="V23" s="428"/>
    </row>
    <row r="24" spans="1:22">
      <c r="A24" s="828"/>
      <c r="B24" s="643" t="s">
        <v>17</v>
      </c>
      <c r="C24" s="385">
        <v>1311</v>
      </c>
      <c r="D24" s="383">
        <v>124</v>
      </c>
      <c r="E24" s="383">
        <v>327</v>
      </c>
      <c r="F24" s="383">
        <v>397</v>
      </c>
      <c r="G24" s="383">
        <v>288</v>
      </c>
      <c r="H24" s="383">
        <v>136</v>
      </c>
      <c r="I24" s="383">
        <v>39</v>
      </c>
      <c r="J24" s="391">
        <v>1</v>
      </c>
      <c r="K24" s="391">
        <v>9.5000000000000001E-2</v>
      </c>
      <c r="L24" s="391">
        <v>0.249</v>
      </c>
      <c r="M24" s="391">
        <v>0.30299999999999999</v>
      </c>
      <c r="N24" s="391">
        <v>0.22</v>
      </c>
      <c r="O24" s="391">
        <v>0.104</v>
      </c>
      <c r="P24" s="391">
        <v>0.03</v>
      </c>
      <c r="Q24" s="391">
        <v>1</v>
      </c>
      <c r="R24" s="391">
        <v>0.74099999999999999</v>
      </c>
      <c r="S24" s="391">
        <v>0.25900000000000001</v>
      </c>
      <c r="T24" s="428"/>
      <c r="U24" s="428"/>
      <c r="V24" s="428"/>
    </row>
    <row r="25" spans="1:22">
      <c r="A25" s="828"/>
      <c r="B25" s="643" t="s">
        <v>60</v>
      </c>
      <c r="C25" s="383">
        <v>351</v>
      </c>
      <c r="D25" s="383">
        <v>55</v>
      </c>
      <c r="E25" s="383">
        <v>90</v>
      </c>
      <c r="F25" s="383">
        <v>85</v>
      </c>
      <c r="G25" s="383">
        <v>79</v>
      </c>
      <c r="H25" s="383">
        <v>36</v>
      </c>
      <c r="I25" s="383">
        <v>6</v>
      </c>
      <c r="J25" s="391">
        <v>1</v>
      </c>
      <c r="K25" s="391">
        <v>0.157</v>
      </c>
      <c r="L25" s="391">
        <v>0.25600000000000001</v>
      </c>
      <c r="M25" s="391">
        <v>0.24199999999999999</v>
      </c>
      <c r="N25" s="391">
        <v>0.22500000000000001</v>
      </c>
      <c r="O25" s="391">
        <v>0.10299999999999999</v>
      </c>
      <c r="P25" s="391">
        <v>1.7000000000000001E-2</v>
      </c>
      <c r="Q25" s="391">
        <v>1</v>
      </c>
      <c r="R25" s="391">
        <v>0.76600000000000001</v>
      </c>
      <c r="S25" s="391">
        <v>0.23400000000000001</v>
      </c>
      <c r="T25" s="428"/>
      <c r="U25" s="428"/>
      <c r="V25" s="428"/>
    </row>
    <row r="26" spans="1:22">
      <c r="A26" s="828"/>
      <c r="B26" s="643" t="s">
        <v>61</v>
      </c>
      <c r="C26" s="383">
        <v>46</v>
      </c>
      <c r="D26" s="383">
        <v>7</v>
      </c>
      <c r="E26" s="383">
        <v>15</v>
      </c>
      <c r="F26" s="383">
        <v>10</v>
      </c>
      <c r="G26" s="383">
        <v>9</v>
      </c>
      <c r="H26" s="383">
        <v>4</v>
      </c>
      <c r="I26" s="383">
        <v>1</v>
      </c>
      <c r="J26" s="391">
        <v>1</v>
      </c>
      <c r="K26" s="391">
        <v>0.152</v>
      </c>
      <c r="L26" s="391">
        <v>0.32600000000000001</v>
      </c>
      <c r="M26" s="391">
        <v>0.217</v>
      </c>
      <c r="N26" s="391">
        <v>0.19600000000000001</v>
      </c>
      <c r="O26" s="391">
        <v>8.6999999999999994E-2</v>
      </c>
      <c r="P26" s="391">
        <v>2.1999999999999999E-2</v>
      </c>
      <c r="Q26" s="391">
        <v>1</v>
      </c>
      <c r="R26" s="391">
        <v>0.58699999999999997</v>
      </c>
      <c r="S26" s="391">
        <v>0.41299999999999998</v>
      </c>
      <c r="T26" s="428"/>
      <c r="U26" s="428"/>
      <c r="V26" s="428"/>
    </row>
    <row r="27" spans="1:22">
      <c r="A27" s="828"/>
      <c r="B27" s="643" t="s">
        <v>62</v>
      </c>
      <c r="C27" s="383">
        <v>44</v>
      </c>
      <c r="D27" s="383">
        <v>5</v>
      </c>
      <c r="E27" s="383">
        <v>15</v>
      </c>
      <c r="F27" s="383">
        <v>6</v>
      </c>
      <c r="G27" s="383">
        <v>10</v>
      </c>
      <c r="H27" s="383">
        <v>4</v>
      </c>
      <c r="I27" s="383">
        <v>4</v>
      </c>
      <c r="J27" s="391">
        <v>1</v>
      </c>
      <c r="K27" s="391">
        <v>0.114</v>
      </c>
      <c r="L27" s="391">
        <v>0.34100000000000003</v>
      </c>
      <c r="M27" s="391">
        <v>0.13600000000000001</v>
      </c>
      <c r="N27" s="391">
        <v>0.22700000000000001</v>
      </c>
      <c r="O27" s="391">
        <v>9.0999999999999998E-2</v>
      </c>
      <c r="P27" s="391">
        <v>9.0999999999999998E-2</v>
      </c>
      <c r="Q27" s="391">
        <v>1</v>
      </c>
      <c r="R27" s="391">
        <v>0.59099999999999997</v>
      </c>
      <c r="S27" s="391">
        <v>0.40899999999999997</v>
      </c>
      <c r="T27" s="428"/>
      <c r="U27" s="428"/>
      <c r="V27" s="428"/>
    </row>
    <row r="28" spans="1:22">
      <c r="A28" s="828"/>
      <c r="B28" s="643" t="s">
        <v>63</v>
      </c>
      <c r="C28" s="383">
        <v>53</v>
      </c>
      <c r="D28" s="383">
        <v>5</v>
      </c>
      <c r="E28" s="383">
        <v>6</v>
      </c>
      <c r="F28" s="383">
        <v>15</v>
      </c>
      <c r="G28" s="383">
        <v>15</v>
      </c>
      <c r="H28" s="383">
        <v>11</v>
      </c>
      <c r="I28" s="383">
        <v>1</v>
      </c>
      <c r="J28" s="391">
        <v>1</v>
      </c>
      <c r="K28" s="391">
        <v>9.4E-2</v>
      </c>
      <c r="L28" s="391">
        <v>0.113</v>
      </c>
      <c r="M28" s="391">
        <v>0.28299999999999997</v>
      </c>
      <c r="N28" s="391">
        <v>0.28299999999999997</v>
      </c>
      <c r="O28" s="391">
        <v>0.20799999999999999</v>
      </c>
      <c r="P28" s="391">
        <v>1.9E-2</v>
      </c>
      <c r="Q28" s="391">
        <v>1</v>
      </c>
      <c r="R28" s="391">
        <v>0.73599999999999999</v>
      </c>
      <c r="S28" s="391">
        <v>0.26400000000000001</v>
      </c>
      <c r="T28" s="428"/>
      <c r="U28" s="428"/>
      <c r="V28" s="428"/>
    </row>
    <row r="29" spans="1:22">
      <c r="A29" s="828"/>
      <c r="B29" s="643" t="s">
        <v>64</v>
      </c>
      <c r="C29" s="383">
        <v>63</v>
      </c>
      <c r="D29" s="383">
        <v>2</v>
      </c>
      <c r="E29" s="383">
        <v>12</v>
      </c>
      <c r="F29" s="383">
        <v>14</v>
      </c>
      <c r="G29" s="383">
        <v>25</v>
      </c>
      <c r="H29" s="383">
        <v>10</v>
      </c>
      <c r="I29" s="383"/>
      <c r="J29" s="391">
        <v>1</v>
      </c>
      <c r="K29" s="391">
        <v>3.2000000000000001E-2</v>
      </c>
      <c r="L29" s="391">
        <v>0.19</v>
      </c>
      <c r="M29" s="391">
        <v>0.222</v>
      </c>
      <c r="N29" s="391">
        <v>0.39700000000000002</v>
      </c>
      <c r="O29" s="391">
        <v>0.159</v>
      </c>
      <c r="P29" s="391"/>
      <c r="Q29" s="391">
        <v>1</v>
      </c>
      <c r="R29" s="391">
        <v>0.27</v>
      </c>
      <c r="S29" s="391">
        <v>0.73</v>
      </c>
      <c r="T29" s="428"/>
      <c r="U29" s="428"/>
      <c r="V29" s="428"/>
    </row>
    <row r="30" spans="1:22">
      <c r="A30" s="828"/>
      <c r="B30" s="643" t="s">
        <v>65</v>
      </c>
      <c r="C30" s="383">
        <v>56</v>
      </c>
      <c r="D30" s="383"/>
      <c r="E30" s="383">
        <v>11</v>
      </c>
      <c r="F30" s="383">
        <v>16</v>
      </c>
      <c r="G30" s="383">
        <v>21</v>
      </c>
      <c r="H30" s="383">
        <v>8</v>
      </c>
      <c r="I30" s="383"/>
      <c r="J30" s="391">
        <v>1</v>
      </c>
      <c r="K30" s="391"/>
      <c r="L30" s="391">
        <v>0.19600000000000001</v>
      </c>
      <c r="M30" s="391">
        <v>0.28599999999999998</v>
      </c>
      <c r="N30" s="391">
        <v>0.375</v>
      </c>
      <c r="O30" s="391">
        <v>0.14299999999999999</v>
      </c>
      <c r="P30" s="391"/>
      <c r="Q30" s="391">
        <v>1</v>
      </c>
      <c r="R30" s="391">
        <v>0.85699999999999998</v>
      </c>
      <c r="S30" s="391">
        <v>0.14299999999999999</v>
      </c>
      <c r="T30" s="428"/>
      <c r="U30" s="428"/>
      <c r="V30" s="428"/>
    </row>
    <row r="31" spans="1:22">
      <c r="A31" s="828"/>
      <c r="B31" s="643" t="s">
        <v>66</v>
      </c>
      <c r="C31" s="383">
        <v>2</v>
      </c>
      <c r="D31" s="383"/>
      <c r="E31" s="383"/>
      <c r="F31" s="383"/>
      <c r="G31" s="383">
        <v>1</v>
      </c>
      <c r="H31" s="383">
        <v>1</v>
      </c>
      <c r="I31" s="383"/>
      <c r="J31" s="391">
        <v>1</v>
      </c>
      <c r="K31" s="391"/>
      <c r="L31" s="391"/>
      <c r="M31" s="391"/>
      <c r="N31" s="391">
        <v>0.5</v>
      </c>
      <c r="O31" s="391">
        <v>0.5</v>
      </c>
      <c r="P31" s="391"/>
      <c r="Q31" s="391">
        <v>1</v>
      </c>
      <c r="R31" s="391">
        <v>0</v>
      </c>
      <c r="S31" s="391">
        <v>1</v>
      </c>
      <c r="T31" s="428"/>
      <c r="U31" s="428"/>
      <c r="V31" s="428"/>
    </row>
  </sheetData>
  <mergeCells count="6">
    <mergeCell ref="A23:A31"/>
    <mergeCell ref="C3:I3"/>
    <mergeCell ref="J3:P3"/>
    <mergeCell ref="Q3:S3"/>
    <mergeCell ref="A5:A13"/>
    <mergeCell ref="A14:A22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56" orientation="portrait" useFirstPageNumber="1" r:id="rId1"/>
  <headerFooter alignWithMargins="0">
    <oddFooter>&amp;C&amp;"Arial,Negrito"-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31"/>
  <sheetViews>
    <sheetView showGridLines="0" showOutlineSymbols="0" topLeftCell="K1" workbookViewId="0">
      <selection activeCell="S13" sqref="S13:T13"/>
    </sheetView>
  </sheetViews>
  <sheetFormatPr defaultColWidth="9.140625" defaultRowHeight="12.75"/>
  <cols>
    <col min="1" max="1" width="15.7109375" style="1" customWidth="1"/>
    <col min="2" max="2" width="12.7109375" style="1" customWidth="1"/>
    <col min="3" max="43" width="15.7109375" style="1" customWidth="1"/>
    <col min="44" max="16384" width="9.140625" style="1"/>
  </cols>
  <sheetData>
    <row r="1" spans="1:24" s="477" customFormat="1" ht="15.75">
      <c r="A1" s="478" t="s">
        <v>853</v>
      </c>
      <c r="B1" s="478"/>
      <c r="C1" s="478"/>
      <c r="D1" s="478"/>
      <c r="E1" s="478"/>
      <c r="F1" s="478"/>
      <c r="G1" s="479"/>
      <c r="H1" s="479"/>
    </row>
    <row r="2" spans="1:24" s="90" customFormat="1"/>
    <row r="3" spans="1:24" s="90" customFormat="1" ht="35.25" customHeight="1">
      <c r="A3" s="300"/>
      <c r="B3" s="556"/>
      <c r="C3" s="835" t="s">
        <v>713</v>
      </c>
      <c r="D3" s="835"/>
      <c r="E3" s="835"/>
      <c r="F3" s="835"/>
      <c r="G3" s="835"/>
      <c r="H3" s="835"/>
      <c r="I3" s="835"/>
      <c r="J3" s="835"/>
      <c r="K3" s="835"/>
      <c r="L3" s="836" t="s">
        <v>720</v>
      </c>
      <c r="M3" s="836"/>
      <c r="N3" s="836"/>
      <c r="O3" s="836"/>
      <c r="P3" s="836"/>
      <c r="Q3" s="836"/>
      <c r="R3" s="836"/>
      <c r="S3" s="836"/>
      <c r="T3" s="836"/>
      <c r="U3" s="832" t="s">
        <v>721</v>
      </c>
      <c r="V3" s="832"/>
      <c r="W3" s="843"/>
      <c r="X3" s="843"/>
    </row>
    <row r="4" spans="1:24" s="90" customFormat="1" ht="45">
      <c r="A4" s="564"/>
      <c r="B4" s="564"/>
      <c r="C4" s="649" t="s">
        <v>714</v>
      </c>
      <c r="D4" s="649" t="s">
        <v>715</v>
      </c>
      <c r="E4" s="649" t="s">
        <v>632</v>
      </c>
      <c r="F4" s="649" t="s">
        <v>633</v>
      </c>
      <c r="G4" s="649" t="s">
        <v>634</v>
      </c>
      <c r="H4" s="649" t="s">
        <v>716</v>
      </c>
      <c r="I4" s="649" t="s">
        <v>717</v>
      </c>
      <c r="J4" s="649" t="s">
        <v>718</v>
      </c>
      <c r="K4" s="649" t="s">
        <v>719</v>
      </c>
      <c r="L4" s="650" t="s">
        <v>714</v>
      </c>
      <c r="M4" s="650" t="s">
        <v>715</v>
      </c>
      <c r="N4" s="650" t="s">
        <v>632</v>
      </c>
      <c r="O4" s="650" t="s">
        <v>633</v>
      </c>
      <c r="P4" s="650" t="s">
        <v>634</v>
      </c>
      <c r="Q4" s="650" t="s">
        <v>716</v>
      </c>
      <c r="R4" s="650" t="s">
        <v>717</v>
      </c>
      <c r="S4" s="650" t="s">
        <v>718</v>
      </c>
      <c r="T4" s="650" t="s">
        <v>719</v>
      </c>
      <c r="U4" s="649" t="s">
        <v>7</v>
      </c>
      <c r="V4" s="649" t="s">
        <v>632</v>
      </c>
      <c r="W4" s="645" t="s">
        <v>633</v>
      </c>
      <c r="X4" s="645" t="s">
        <v>634</v>
      </c>
    </row>
    <row r="5" spans="1:24" s="90" customFormat="1">
      <c r="A5" s="833">
        <v>1989</v>
      </c>
      <c r="B5" s="647" t="s">
        <v>59</v>
      </c>
      <c r="C5" s="559">
        <v>567</v>
      </c>
      <c r="D5" s="559">
        <v>490</v>
      </c>
      <c r="E5" s="559">
        <v>318</v>
      </c>
      <c r="F5" s="559">
        <v>86</v>
      </c>
      <c r="G5" s="559">
        <v>86</v>
      </c>
      <c r="H5" s="559">
        <v>78</v>
      </c>
      <c r="I5" s="559">
        <v>32</v>
      </c>
      <c r="J5" s="559">
        <v>44</v>
      </c>
      <c r="K5" s="559">
        <v>2</v>
      </c>
      <c r="L5" s="560">
        <v>1</v>
      </c>
      <c r="M5" s="560">
        <v>0.86399999999999999</v>
      </c>
      <c r="N5" s="560">
        <v>0.56100000000000005</v>
      </c>
      <c r="O5" s="560">
        <v>0.152</v>
      </c>
      <c r="P5" s="560">
        <v>0.152</v>
      </c>
      <c r="Q5" s="560">
        <v>0.13800000000000001</v>
      </c>
      <c r="R5" s="560">
        <v>5.6000000000000001E-2</v>
      </c>
      <c r="S5" s="560">
        <v>7.8E-2</v>
      </c>
      <c r="T5" s="560">
        <v>4.0000000000000001E-3</v>
      </c>
      <c r="U5" s="559">
        <v>0.31</v>
      </c>
      <c r="V5" s="559">
        <v>0.4</v>
      </c>
      <c r="W5" s="383">
        <v>0.19</v>
      </c>
      <c r="X5" s="383">
        <v>0.26</v>
      </c>
    </row>
    <row r="6" spans="1:24" s="90" customFormat="1">
      <c r="A6" s="833"/>
      <c r="B6" s="647" t="s">
        <v>17</v>
      </c>
      <c r="C6" s="558">
        <v>8703</v>
      </c>
      <c r="D6" s="558">
        <v>6155</v>
      </c>
      <c r="E6" s="558">
        <v>3519</v>
      </c>
      <c r="F6" s="559">
        <v>856</v>
      </c>
      <c r="G6" s="558">
        <v>1781</v>
      </c>
      <c r="H6" s="558">
        <v>2548</v>
      </c>
      <c r="I6" s="558">
        <v>1678</v>
      </c>
      <c r="J6" s="559">
        <v>830</v>
      </c>
      <c r="K6" s="559">
        <v>40</v>
      </c>
      <c r="L6" s="560">
        <v>1</v>
      </c>
      <c r="M6" s="560">
        <v>0.70699999999999996</v>
      </c>
      <c r="N6" s="560">
        <v>0.40400000000000003</v>
      </c>
      <c r="O6" s="560">
        <v>9.8000000000000004E-2</v>
      </c>
      <c r="P6" s="560">
        <v>0.20499999999999999</v>
      </c>
      <c r="Q6" s="560">
        <v>0.29299999999999998</v>
      </c>
      <c r="R6" s="560">
        <v>0.193</v>
      </c>
      <c r="S6" s="560">
        <v>9.5000000000000001E-2</v>
      </c>
      <c r="T6" s="560">
        <v>5.0000000000000001E-3</v>
      </c>
      <c r="U6" s="559">
        <v>0.26</v>
      </c>
      <c r="V6" s="559">
        <v>0.35</v>
      </c>
      <c r="W6" s="383">
        <v>0.13</v>
      </c>
      <c r="X6" s="383">
        <v>0.25</v>
      </c>
    </row>
    <row r="7" spans="1:24" s="90" customFormat="1">
      <c r="A7" s="833"/>
      <c r="B7" s="647" t="s">
        <v>60</v>
      </c>
      <c r="C7" s="558">
        <v>4417</v>
      </c>
      <c r="D7" s="558">
        <v>3661</v>
      </c>
      <c r="E7" s="558">
        <v>2349</v>
      </c>
      <c r="F7" s="559">
        <v>383</v>
      </c>
      <c r="G7" s="559">
        <v>928</v>
      </c>
      <c r="H7" s="559">
        <v>756</v>
      </c>
      <c r="I7" s="559">
        <v>625</v>
      </c>
      <c r="J7" s="559">
        <v>116</v>
      </c>
      <c r="K7" s="559">
        <v>16</v>
      </c>
      <c r="L7" s="560">
        <v>1</v>
      </c>
      <c r="M7" s="560">
        <v>0.82899999999999996</v>
      </c>
      <c r="N7" s="560">
        <v>0.53200000000000003</v>
      </c>
      <c r="O7" s="560">
        <v>8.6999999999999994E-2</v>
      </c>
      <c r="P7" s="560">
        <v>0.21</v>
      </c>
      <c r="Q7" s="560">
        <v>0.17100000000000001</v>
      </c>
      <c r="R7" s="560">
        <v>0.14099999999999999</v>
      </c>
      <c r="S7" s="560">
        <v>2.5999999999999999E-2</v>
      </c>
      <c r="T7" s="560">
        <v>4.0000000000000001E-3</v>
      </c>
      <c r="U7" s="559">
        <v>0.35</v>
      </c>
      <c r="V7" s="559">
        <v>0.45</v>
      </c>
      <c r="W7" s="383">
        <v>0.16</v>
      </c>
      <c r="X7" s="383">
        <v>0.32</v>
      </c>
    </row>
    <row r="8" spans="1:24" s="90" customFormat="1">
      <c r="A8" s="833"/>
      <c r="B8" s="647" t="s">
        <v>61</v>
      </c>
      <c r="C8" s="559">
        <v>821</v>
      </c>
      <c r="D8" s="559">
        <v>720</v>
      </c>
      <c r="E8" s="559">
        <v>480</v>
      </c>
      <c r="F8" s="559">
        <v>149</v>
      </c>
      <c r="G8" s="559">
        <v>92</v>
      </c>
      <c r="H8" s="559">
        <v>101</v>
      </c>
      <c r="I8" s="559">
        <v>51</v>
      </c>
      <c r="J8" s="559">
        <v>47</v>
      </c>
      <c r="K8" s="559">
        <v>3</v>
      </c>
      <c r="L8" s="560">
        <v>1</v>
      </c>
      <c r="M8" s="560">
        <v>0.877</v>
      </c>
      <c r="N8" s="560">
        <v>0.58499999999999996</v>
      </c>
      <c r="O8" s="560">
        <v>0.18099999999999999</v>
      </c>
      <c r="P8" s="560">
        <v>0.112</v>
      </c>
      <c r="Q8" s="560">
        <v>0.123</v>
      </c>
      <c r="R8" s="560">
        <v>6.2E-2</v>
      </c>
      <c r="S8" s="560">
        <v>5.7000000000000002E-2</v>
      </c>
      <c r="T8" s="560">
        <v>4.0000000000000001E-3</v>
      </c>
      <c r="U8" s="559">
        <v>0.32</v>
      </c>
      <c r="V8" s="559">
        <v>0.4</v>
      </c>
      <c r="W8" s="383">
        <v>0.22</v>
      </c>
      <c r="X8" s="383">
        <v>0.24</v>
      </c>
    </row>
    <row r="9" spans="1:24" s="90" customFormat="1">
      <c r="A9" s="833"/>
      <c r="B9" s="647" t="s">
        <v>62</v>
      </c>
      <c r="C9" s="558">
        <v>1211</v>
      </c>
      <c r="D9" s="558">
        <v>1059</v>
      </c>
      <c r="E9" s="559">
        <v>694</v>
      </c>
      <c r="F9" s="559">
        <v>95</v>
      </c>
      <c r="G9" s="559">
        <v>271</v>
      </c>
      <c r="H9" s="559">
        <v>152</v>
      </c>
      <c r="I9" s="559">
        <v>117</v>
      </c>
      <c r="J9" s="559">
        <v>31</v>
      </c>
      <c r="K9" s="559">
        <v>4</v>
      </c>
      <c r="L9" s="560">
        <v>1</v>
      </c>
      <c r="M9" s="560">
        <v>0.874</v>
      </c>
      <c r="N9" s="560">
        <v>0.57299999999999995</v>
      </c>
      <c r="O9" s="560">
        <v>7.8E-2</v>
      </c>
      <c r="P9" s="560">
        <v>0.224</v>
      </c>
      <c r="Q9" s="560">
        <v>0.126</v>
      </c>
      <c r="R9" s="560">
        <v>9.7000000000000003E-2</v>
      </c>
      <c r="S9" s="560">
        <v>2.5999999999999999E-2</v>
      </c>
      <c r="T9" s="560">
        <v>3.0000000000000001E-3</v>
      </c>
      <c r="U9" s="559">
        <v>0.35</v>
      </c>
      <c r="V9" s="559">
        <v>0.41</v>
      </c>
      <c r="W9" s="383">
        <v>0.17</v>
      </c>
      <c r="X9" s="383">
        <v>0.36</v>
      </c>
    </row>
    <row r="10" spans="1:24" s="90" customFormat="1">
      <c r="A10" s="833"/>
      <c r="B10" s="647" t="s">
        <v>63</v>
      </c>
      <c r="C10" s="558">
        <v>2263</v>
      </c>
      <c r="D10" s="558">
        <v>2095</v>
      </c>
      <c r="E10" s="558">
        <v>1262</v>
      </c>
      <c r="F10" s="559">
        <v>393</v>
      </c>
      <c r="G10" s="559">
        <v>439</v>
      </c>
      <c r="H10" s="559">
        <v>168</v>
      </c>
      <c r="I10" s="559">
        <v>77</v>
      </c>
      <c r="J10" s="559">
        <v>60</v>
      </c>
      <c r="K10" s="559">
        <v>30</v>
      </c>
      <c r="L10" s="560">
        <v>1</v>
      </c>
      <c r="M10" s="560">
        <v>0.92600000000000005</v>
      </c>
      <c r="N10" s="560">
        <v>0.55800000000000005</v>
      </c>
      <c r="O10" s="560">
        <v>0.17399999999999999</v>
      </c>
      <c r="P10" s="560">
        <v>0.19400000000000001</v>
      </c>
      <c r="Q10" s="560">
        <v>7.3999999999999996E-2</v>
      </c>
      <c r="R10" s="560">
        <v>3.4000000000000002E-2</v>
      </c>
      <c r="S10" s="560">
        <v>2.7E-2</v>
      </c>
      <c r="T10" s="560">
        <v>1.2999999999999999E-2</v>
      </c>
      <c r="U10" s="559">
        <v>0.3</v>
      </c>
      <c r="V10" s="559">
        <v>0.41</v>
      </c>
      <c r="W10" s="383">
        <v>0.2</v>
      </c>
      <c r="X10" s="383">
        <v>0.25</v>
      </c>
    </row>
    <row r="11" spans="1:24" s="90" customFormat="1">
      <c r="A11" s="833"/>
      <c r="B11" s="647" t="s">
        <v>64</v>
      </c>
      <c r="C11" s="558">
        <v>1411</v>
      </c>
      <c r="D11" s="558">
        <v>1227</v>
      </c>
      <c r="E11" s="559">
        <v>745</v>
      </c>
      <c r="F11" s="559">
        <v>240</v>
      </c>
      <c r="G11" s="559">
        <v>242</v>
      </c>
      <c r="H11" s="559">
        <v>183</v>
      </c>
      <c r="I11" s="559">
        <v>158</v>
      </c>
      <c r="J11" s="559">
        <v>18</v>
      </c>
      <c r="K11" s="559">
        <v>7</v>
      </c>
      <c r="L11" s="560">
        <v>1</v>
      </c>
      <c r="M11" s="560">
        <v>0.87</v>
      </c>
      <c r="N11" s="560">
        <v>0.52800000000000002</v>
      </c>
      <c r="O11" s="560">
        <v>0.17</v>
      </c>
      <c r="P11" s="560">
        <v>0.17199999999999999</v>
      </c>
      <c r="Q11" s="560">
        <v>0.13</v>
      </c>
      <c r="R11" s="560">
        <v>0.112</v>
      </c>
      <c r="S11" s="560">
        <v>1.2999999999999999E-2</v>
      </c>
      <c r="T11" s="560">
        <v>5.0000000000000001E-3</v>
      </c>
      <c r="U11" s="559">
        <v>0.35</v>
      </c>
      <c r="V11" s="559">
        <v>0.44</v>
      </c>
      <c r="W11" s="383">
        <v>0.27</v>
      </c>
      <c r="X11" s="383">
        <v>0.27</v>
      </c>
    </row>
    <row r="12" spans="1:24" s="90" customFormat="1">
      <c r="A12" s="833"/>
      <c r="B12" s="647" t="s">
        <v>65</v>
      </c>
      <c r="C12" s="559">
        <v>842</v>
      </c>
      <c r="D12" s="559">
        <v>706</v>
      </c>
      <c r="E12" s="559">
        <v>398</v>
      </c>
      <c r="F12" s="559">
        <v>156</v>
      </c>
      <c r="G12" s="559">
        <v>152</v>
      </c>
      <c r="H12" s="559">
        <v>136</v>
      </c>
      <c r="I12" s="559">
        <v>117</v>
      </c>
      <c r="J12" s="559">
        <v>18</v>
      </c>
      <c r="K12" s="559">
        <v>1</v>
      </c>
      <c r="L12" s="560">
        <v>1</v>
      </c>
      <c r="M12" s="560">
        <v>0.83799999999999997</v>
      </c>
      <c r="N12" s="560">
        <v>0.47299999999999998</v>
      </c>
      <c r="O12" s="560">
        <v>0.185</v>
      </c>
      <c r="P12" s="560">
        <v>0.18099999999999999</v>
      </c>
      <c r="Q12" s="560">
        <v>0.16200000000000001</v>
      </c>
      <c r="R12" s="560">
        <v>0.13900000000000001</v>
      </c>
      <c r="S12" s="560">
        <v>2.1000000000000001E-2</v>
      </c>
      <c r="T12" s="560">
        <v>1E-3</v>
      </c>
      <c r="U12" s="559">
        <v>0.37</v>
      </c>
      <c r="V12" s="559">
        <v>0.49</v>
      </c>
      <c r="W12" s="383">
        <v>0.28999999999999998</v>
      </c>
      <c r="X12" s="383">
        <v>0.28000000000000003</v>
      </c>
    </row>
    <row r="13" spans="1:24" s="90" customFormat="1">
      <c r="A13" s="833"/>
      <c r="B13" s="647" t="s">
        <v>66</v>
      </c>
      <c r="C13" s="559">
        <v>111</v>
      </c>
      <c r="D13" s="559">
        <v>110</v>
      </c>
      <c r="E13" s="559">
        <v>48</v>
      </c>
      <c r="F13" s="559">
        <v>30</v>
      </c>
      <c r="G13" s="559">
        <v>32</v>
      </c>
      <c r="H13" s="559">
        <v>1</v>
      </c>
      <c r="I13" s="559">
        <v>1</v>
      </c>
      <c r="J13" s="559"/>
      <c r="K13" s="559"/>
      <c r="L13" s="560">
        <v>1</v>
      </c>
      <c r="M13" s="560">
        <v>0.99099999999999999</v>
      </c>
      <c r="N13" s="560">
        <v>0.432</v>
      </c>
      <c r="O13" s="560">
        <v>0.27</v>
      </c>
      <c r="P13" s="560">
        <v>0.28799999999999998</v>
      </c>
      <c r="Q13" s="560">
        <v>8.9999999999999993E-3</v>
      </c>
      <c r="R13" s="560">
        <v>8.9999999999999993E-3</v>
      </c>
      <c r="S13" s="560"/>
      <c r="T13" s="560"/>
      <c r="U13" s="559">
        <v>0.56000000000000005</v>
      </c>
      <c r="V13" s="559">
        <v>0.7</v>
      </c>
      <c r="W13" s="383">
        <v>0.55000000000000004</v>
      </c>
      <c r="X13" s="383">
        <v>0.44</v>
      </c>
    </row>
    <row r="14" spans="1:24" s="90" customFormat="1">
      <c r="A14" s="834">
        <v>1999</v>
      </c>
      <c r="B14" s="648" t="s">
        <v>59</v>
      </c>
      <c r="C14" s="562">
        <v>381</v>
      </c>
      <c r="D14" s="562">
        <v>325</v>
      </c>
      <c r="E14" s="562">
        <v>189</v>
      </c>
      <c r="F14" s="562">
        <v>77</v>
      </c>
      <c r="G14" s="562">
        <v>59</v>
      </c>
      <c r="H14" s="562">
        <v>56</v>
      </c>
      <c r="I14" s="562">
        <v>23</v>
      </c>
      <c r="J14" s="562">
        <v>34</v>
      </c>
      <c r="K14" s="562">
        <v>0</v>
      </c>
      <c r="L14" s="563">
        <v>1</v>
      </c>
      <c r="M14" s="563">
        <v>0.85299999999999998</v>
      </c>
      <c r="N14" s="563">
        <v>0.496</v>
      </c>
      <c r="O14" s="563">
        <v>0.20200000000000001</v>
      </c>
      <c r="P14" s="563">
        <v>0.155</v>
      </c>
      <c r="Q14" s="563">
        <v>0.14699999999999999</v>
      </c>
      <c r="R14" s="563">
        <v>0.06</v>
      </c>
      <c r="S14" s="563">
        <v>8.8999999999999996E-2</v>
      </c>
      <c r="T14" s="563">
        <v>0</v>
      </c>
      <c r="U14" s="562">
        <v>0.26</v>
      </c>
      <c r="V14" s="562">
        <v>0.33</v>
      </c>
      <c r="W14" s="386">
        <v>0.21</v>
      </c>
      <c r="X14" s="386">
        <v>0.18</v>
      </c>
    </row>
    <row r="15" spans="1:24" s="90" customFormat="1">
      <c r="A15" s="834"/>
      <c r="B15" s="648" t="s">
        <v>17</v>
      </c>
      <c r="C15" s="561">
        <v>7153</v>
      </c>
      <c r="D15" s="561">
        <v>5008</v>
      </c>
      <c r="E15" s="561">
        <v>2742</v>
      </c>
      <c r="F15" s="562">
        <v>708</v>
      </c>
      <c r="G15" s="561">
        <v>1557</v>
      </c>
      <c r="H15" s="561">
        <v>2145</v>
      </c>
      <c r="I15" s="561">
        <v>1447</v>
      </c>
      <c r="J15" s="562">
        <v>631</v>
      </c>
      <c r="K15" s="562">
        <v>67</v>
      </c>
      <c r="L15" s="563">
        <v>1</v>
      </c>
      <c r="M15" s="563">
        <v>0.7</v>
      </c>
      <c r="N15" s="563">
        <v>0.38300000000000001</v>
      </c>
      <c r="O15" s="563">
        <v>9.9000000000000005E-2</v>
      </c>
      <c r="P15" s="563">
        <v>0.218</v>
      </c>
      <c r="Q15" s="563">
        <v>0.3</v>
      </c>
      <c r="R15" s="563">
        <v>0.20200000000000001</v>
      </c>
      <c r="S15" s="563">
        <v>8.7999999999999995E-2</v>
      </c>
      <c r="T15" s="563">
        <v>8.9999999999999993E-3</v>
      </c>
      <c r="U15" s="562">
        <v>0.24</v>
      </c>
      <c r="V15" s="562">
        <v>0.38</v>
      </c>
      <c r="W15" s="386">
        <v>0.14000000000000001</v>
      </c>
      <c r="X15" s="386">
        <v>0.19</v>
      </c>
    </row>
    <row r="16" spans="1:24" s="90" customFormat="1">
      <c r="A16" s="834"/>
      <c r="B16" s="648" t="s">
        <v>60</v>
      </c>
      <c r="C16" s="561">
        <v>3463</v>
      </c>
      <c r="D16" s="561">
        <v>2880</v>
      </c>
      <c r="E16" s="561">
        <v>1914</v>
      </c>
      <c r="F16" s="562">
        <v>393</v>
      </c>
      <c r="G16" s="562">
        <v>573</v>
      </c>
      <c r="H16" s="562">
        <v>584</v>
      </c>
      <c r="I16" s="562">
        <v>433</v>
      </c>
      <c r="J16" s="562">
        <v>132</v>
      </c>
      <c r="K16" s="562">
        <v>19</v>
      </c>
      <c r="L16" s="563">
        <v>1</v>
      </c>
      <c r="M16" s="563">
        <v>0.83199999999999996</v>
      </c>
      <c r="N16" s="563">
        <v>0.55300000000000005</v>
      </c>
      <c r="O16" s="563">
        <v>0.113</v>
      </c>
      <c r="P16" s="563">
        <v>0.16500000000000001</v>
      </c>
      <c r="Q16" s="563">
        <v>0.16900000000000001</v>
      </c>
      <c r="R16" s="563">
        <v>0.125</v>
      </c>
      <c r="S16" s="563">
        <v>3.7999999999999999E-2</v>
      </c>
      <c r="T16" s="563">
        <v>5.0000000000000001E-3</v>
      </c>
      <c r="U16" s="562">
        <v>0.32</v>
      </c>
      <c r="V16" s="562">
        <v>0.43</v>
      </c>
      <c r="W16" s="386">
        <v>0.19</v>
      </c>
      <c r="X16" s="386">
        <v>0.24</v>
      </c>
    </row>
    <row r="17" spans="1:24" s="90" customFormat="1">
      <c r="A17" s="834"/>
      <c r="B17" s="648" t="s">
        <v>61</v>
      </c>
      <c r="C17" s="562">
        <v>506</v>
      </c>
      <c r="D17" s="562">
        <v>398</v>
      </c>
      <c r="E17" s="562">
        <v>267</v>
      </c>
      <c r="F17" s="562">
        <v>75</v>
      </c>
      <c r="G17" s="562">
        <v>56</v>
      </c>
      <c r="H17" s="562">
        <v>108</v>
      </c>
      <c r="I17" s="562">
        <v>66</v>
      </c>
      <c r="J17" s="562">
        <v>38</v>
      </c>
      <c r="K17" s="562">
        <v>4</v>
      </c>
      <c r="L17" s="563">
        <v>1</v>
      </c>
      <c r="M17" s="563">
        <v>0.78700000000000003</v>
      </c>
      <c r="N17" s="563">
        <v>0.52800000000000002</v>
      </c>
      <c r="O17" s="563">
        <v>0.14799999999999999</v>
      </c>
      <c r="P17" s="563">
        <v>0.111</v>
      </c>
      <c r="Q17" s="563">
        <v>0.21299999999999999</v>
      </c>
      <c r="R17" s="563">
        <v>0.13</v>
      </c>
      <c r="S17" s="563">
        <v>7.4999999999999997E-2</v>
      </c>
      <c r="T17" s="563">
        <v>8.0000000000000002E-3</v>
      </c>
      <c r="U17" s="562">
        <v>0.24</v>
      </c>
      <c r="V17" s="562">
        <v>0.28999999999999998</v>
      </c>
      <c r="W17" s="386">
        <v>0.17</v>
      </c>
      <c r="X17" s="386">
        <v>0.18</v>
      </c>
    </row>
    <row r="18" spans="1:24" s="90" customFormat="1">
      <c r="A18" s="834"/>
      <c r="B18" s="648" t="s">
        <v>62</v>
      </c>
      <c r="C18" s="562">
        <v>977</v>
      </c>
      <c r="D18" s="562">
        <v>900</v>
      </c>
      <c r="E18" s="562">
        <v>613</v>
      </c>
      <c r="F18" s="562">
        <v>131</v>
      </c>
      <c r="G18" s="562">
        <v>157</v>
      </c>
      <c r="H18" s="562">
        <v>77</v>
      </c>
      <c r="I18" s="562">
        <v>48</v>
      </c>
      <c r="J18" s="562">
        <v>26</v>
      </c>
      <c r="K18" s="562">
        <v>3</v>
      </c>
      <c r="L18" s="563">
        <v>1</v>
      </c>
      <c r="M18" s="563">
        <v>0.92100000000000004</v>
      </c>
      <c r="N18" s="563">
        <v>0.627</v>
      </c>
      <c r="O18" s="563">
        <v>0.13400000000000001</v>
      </c>
      <c r="P18" s="563">
        <v>0.161</v>
      </c>
      <c r="Q18" s="563">
        <v>7.9000000000000001E-2</v>
      </c>
      <c r="R18" s="563">
        <v>4.9000000000000002E-2</v>
      </c>
      <c r="S18" s="563">
        <v>2.7E-2</v>
      </c>
      <c r="T18" s="563">
        <v>3.0000000000000001E-3</v>
      </c>
      <c r="U18" s="562">
        <v>0.37</v>
      </c>
      <c r="V18" s="562">
        <v>0.48</v>
      </c>
      <c r="W18" s="386">
        <v>0.23</v>
      </c>
      <c r="X18" s="386">
        <v>0.26</v>
      </c>
    </row>
    <row r="19" spans="1:24" s="90" customFormat="1">
      <c r="A19" s="834"/>
      <c r="B19" s="648" t="s">
        <v>63</v>
      </c>
      <c r="C19" s="561">
        <v>1553</v>
      </c>
      <c r="D19" s="561">
        <v>1389</v>
      </c>
      <c r="E19" s="562">
        <v>838</v>
      </c>
      <c r="F19" s="562">
        <v>297</v>
      </c>
      <c r="G19" s="562">
        <v>254</v>
      </c>
      <c r="H19" s="562">
        <v>164</v>
      </c>
      <c r="I19" s="562">
        <v>80</v>
      </c>
      <c r="J19" s="562">
        <v>76</v>
      </c>
      <c r="K19" s="562">
        <v>7</v>
      </c>
      <c r="L19" s="563">
        <v>1</v>
      </c>
      <c r="M19" s="563">
        <v>0.89400000000000002</v>
      </c>
      <c r="N19" s="563">
        <v>0.54</v>
      </c>
      <c r="O19" s="563">
        <v>0.191</v>
      </c>
      <c r="P19" s="563">
        <v>0.16400000000000001</v>
      </c>
      <c r="Q19" s="563">
        <v>0.106</v>
      </c>
      <c r="R19" s="563">
        <v>5.1999999999999998E-2</v>
      </c>
      <c r="S19" s="563">
        <v>4.9000000000000002E-2</v>
      </c>
      <c r="T19" s="563">
        <v>5.0000000000000001E-3</v>
      </c>
      <c r="U19" s="562">
        <v>0.24</v>
      </c>
      <c r="V19" s="562">
        <v>0.32</v>
      </c>
      <c r="W19" s="386">
        <v>0.18</v>
      </c>
      <c r="X19" s="386">
        <v>0.18</v>
      </c>
    </row>
    <row r="20" spans="1:24" s="90" customFormat="1">
      <c r="A20" s="834"/>
      <c r="B20" s="648" t="s">
        <v>64</v>
      </c>
      <c r="C20" s="562">
        <v>848</v>
      </c>
      <c r="D20" s="562">
        <v>785</v>
      </c>
      <c r="E20" s="562">
        <v>520</v>
      </c>
      <c r="F20" s="562">
        <v>160</v>
      </c>
      <c r="G20" s="562">
        <v>105</v>
      </c>
      <c r="H20" s="562">
        <v>62</v>
      </c>
      <c r="I20" s="562">
        <v>43</v>
      </c>
      <c r="J20" s="562">
        <v>19</v>
      </c>
      <c r="K20" s="562">
        <v>0</v>
      </c>
      <c r="L20" s="563">
        <v>1</v>
      </c>
      <c r="M20" s="563">
        <v>0.92600000000000005</v>
      </c>
      <c r="N20" s="563">
        <v>0.61299999999999999</v>
      </c>
      <c r="O20" s="563">
        <v>0.189</v>
      </c>
      <c r="P20" s="563">
        <v>0.124</v>
      </c>
      <c r="Q20" s="563">
        <v>7.2999999999999995E-2</v>
      </c>
      <c r="R20" s="563">
        <v>5.0999999999999997E-2</v>
      </c>
      <c r="S20" s="563">
        <v>2.1999999999999999E-2</v>
      </c>
      <c r="T20" s="563">
        <v>0</v>
      </c>
      <c r="U20" s="562">
        <v>0.35</v>
      </c>
      <c r="V20" s="562">
        <v>0.41</v>
      </c>
      <c r="W20" s="386">
        <v>0.27</v>
      </c>
      <c r="X20" s="386">
        <v>0.27</v>
      </c>
    </row>
    <row r="21" spans="1:24" s="90" customFormat="1">
      <c r="A21" s="834"/>
      <c r="B21" s="648" t="s">
        <v>65</v>
      </c>
      <c r="C21" s="562">
        <v>472</v>
      </c>
      <c r="D21" s="562">
        <v>429</v>
      </c>
      <c r="E21" s="562">
        <v>266</v>
      </c>
      <c r="F21" s="562">
        <v>83</v>
      </c>
      <c r="G21" s="562">
        <v>80</v>
      </c>
      <c r="H21" s="562">
        <v>44</v>
      </c>
      <c r="I21" s="562">
        <v>28</v>
      </c>
      <c r="J21" s="562">
        <v>15</v>
      </c>
      <c r="K21" s="562">
        <v>1</v>
      </c>
      <c r="L21" s="563">
        <v>1</v>
      </c>
      <c r="M21" s="563">
        <v>0.90900000000000003</v>
      </c>
      <c r="N21" s="563">
        <v>0.56399999999999995</v>
      </c>
      <c r="O21" s="563">
        <v>0.17599999999999999</v>
      </c>
      <c r="P21" s="563">
        <v>0.16900000000000001</v>
      </c>
      <c r="Q21" s="563">
        <v>9.2999999999999999E-2</v>
      </c>
      <c r="R21" s="563">
        <v>5.8999999999999997E-2</v>
      </c>
      <c r="S21" s="563">
        <v>3.2000000000000001E-2</v>
      </c>
      <c r="T21" s="563">
        <v>2E-3</v>
      </c>
      <c r="U21" s="562">
        <v>0.32</v>
      </c>
      <c r="V21" s="562">
        <v>0.44</v>
      </c>
      <c r="W21" s="386">
        <v>0.24</v>
      </c>
      <c r="X21" s="386">
        <v>0.2</v>
      </c>
    </row>
    <row r="22" spans="1:24" s="90" customFormat="1">
      <c r="A22" s="834"/>
      <c r="B22" s="648" t="s">
        <v>66</v>
      </c>
      <c r="C22" s="562">
        <v>99</v>
      </c>
      <c r="D22" s="562">
        <v>99</v>
      </c>
      <c r="E22" s="562">
        <v>50</v>
      </c>
      <c r="F22" s="562">
        <v>19</v>
      </c>
      <c r="G22" s="562">
        <v>31</v>
      </c>
      <c r="H22" s="562">
        <v>0</v>
      </c>
      <c r="I22" s="562">
        <v>0</v>
      </c>
      <c r="J22" s="562">
        <v>0</v>
      </c>
      <c r="K22" s="562">
        <v>0</v>
      </c>
      <c r="L22" s="563">
        <v>1</v>
      </c>
      <c r="M22" s="563">
        <v>1</v>
      </c>
      <c r="N22" s="563">
        <v>0.505</v>
      </c>
      <c r="O22" s="563">
        <v>0.192</v>
      </c>
      <c r="P22" s="563">
        <v>0.313</v>
      </c>
      <c r="Q22" s="563">
        <v>0</v>
      </c>
      <c r="R22" s="563">
        <v>0</v>
      </c>
      <c r="S22" s="563">
        <v>0</v>
      </c>
      <c r="T22" s="563">
        <v>0</v>
      </c>
      <c r="U22" s="562">
        <v>0.45</v>
      </c>
      <c r="V22" s="562">
        <v>0.77</v>
      </c>
      <c r="W22" s="386">
        <v>0.39</v>
      </c>
      <c r="X22" s="386">
        <v>0.28000000000000003</v>
      </c>
    </row>
    <row r="23" spans="1:24" s="90" customFormat="1">
      <c r="A23" s="833">
        <v>2009</v>
      </c>
      <c r="B23" s="647" t="s">
        <v>59</v>
      </c>
      <c r="C23" s="559">
        <v>263</v>
      </c>
      <c r="D23" s="559">
        <v>222</v>
      </c>
      <c r="E23" s="559">
        <v>168</v>
      </c>
      <c r="F23" s="559">
        <v>35</v>
      </c>
      <c r="G23" s="559">
        <v>18</v>
      </c>
      <c r="H23" s="559">
        <v>41</v>
      </c>
      <c r="I23" s="559">
        <v>27</v>
      </c>
      <c r="J23" s="559">
        <v>11</v>
      </c>
      <c r="K23" s="559">
        <v>2</v>
      </c>
      <c r="L23" s="560">
        <v>1</v>
      </c>
      <c r="M23" s="560">
        <v>0.84399999999999997</v>
      </c>
      <c r="N23" s="560">
        <v>0.63900000000000001</v>
      </c>
      <c r="O23" s="560">
        <v>0.13300000000000001</v>
      </c>
      <c r="P23" s="560">
        <v>6.8000000000000005E-2</v>
      </c>
      <c r="Q23" s="560">
        <v>0.156</v>
      </c>
      <c r="R23" s="560">
        <v>0.10299999999999999</v>
      </c>
      <c r="S23" s="560">
        <v>4.2000000000000003E-2</v>
      </c>
      <c r="T23" s="560">
        <v>8.0000000000000002E-3</v>
      </c>
      <c r="U23" s="559">
        <v>0.4</v>
      </c>
      <c r="V23" s="559">
        <v>0.49</v>
      </c>
      <c r="W23" s="383">
        <v>0.31</v>
      </c>
      <c r="X23" s="383">
        <v>0.2</v>
      </c>
    </row>
    <row r="24" spans="1:24" s="90" customFormat="1">
      <c r="A24" s="833"/>
      <c r="B24" s="647" t="s">
        <v>17</v>
      </c>
      <c r="C24" s="558">
        <v>5306</v>
      </c>
      <c r="D24" s="558">
        <v>3820</v>
      </c>
      <c r="E24" s="558">
        <v>2483</v>
      </c>
      <c r="F24" s="559">
        <v>501</v>
      </c>
      <c r="G24" s="559">
        <v>836</v>
      </c>
      <c r="H24" s="558">
        <v>1487</v>
      </c>
      <c r="I24" s="558">
        <v>1087</v>
      </c>
      <c r="J24" s="559">
        <v>317</v>
      </c>
      <c r="K24" s="559">
        <v>83</v>
      </c>
      <c r="L24" s="560">
        <v>1</v>
      </c>
      <c r="M24" s="560">
        <v>0.72</v>
      </c>
      <c r="N24" s="560">
        <v>0.46800000000000003</v>
      </c>
      <c r="O24" s="560">
        <v>9.4E-2</v>
      </c>
      <c r="P24" s="560">
        <v>0.158</v>
      </c>
      <c r="Q24" s="560">
        <v>0.28000000000000003</v>
      </c>
      <c r="R24" s="560">
        <v>0.20499999999999999</v>
      </c>
      <c r="S24" s="560">
        <v>0.06</v>
      </c>
      <c r="T24" s="560">
        <v>1.6E-2</v>
      </c>
      <c r="U24" s="559">
        <v>0.34</v>
      </c>
      <c r="V24" s="559">
        <v>0.44</v>
      </c>
      <c r="W24" s="383">
        <v>0.2</v>
      </c>
      <c r="X24" s="383">
        <v>0.28000000000000003</v>
      </c>
    </row>
    <row r="25" spans="1:24" s="90" customFormat="1">
      <c r="A25" s="833"/>
      <c r="B25" s="647" t="s">
        <v>60</v>
      </c>
      <c r="C25" s="558">
        <v>2396</v>
      </c>
      <c r="D25" s="558">
        <v>1976</v>
      </c>
      <c r="E25" s="558">
        <v>1341</v>
      </c>
      <c r="F25" s="559">
        <v>233</v>
      </c>
      <c r="G25" s="559">
        <v>402</v>
      </c>
      <c r="H25" s="559">
        <v>420</v>
      </c>
      <c r="I25" s="559">
        <v>305</v>
      </c>
      <c r="J25" s="559">
        <v>99</v>
      </c>
      <c r="K25" s="559">
        <v>16</v>
      </c>
      <c r="L25" s="560">
        <v>1</v>
      </c>
      <c r="M25" s="560">
        <v>0.82499999999999996</v>
      </c>
      <c r="N25" s="560">
        <v>0.56000000000000005</v>
      </c>
      <c r="O25" s="560">
        <v>9.7000000000000003E-2</v>
      </c>
      <c r="P25" s="560">
        <v>0.16800000000000001</v>
      </c>
      <c r="Q25" s="560">
        <v>0.17499999999999999</v>
      </c>
      <c r="R25" s="560">
        <v>0.127</v>
      </c>
      <c r="S25" s="560">
        <v>4.1000000000000002E-2</v>
      </c>
      <c r="T25" s="560">
        <v>7.0000000000000001E-3</v>
      </c>
      <c r="U25" s="559">
        <v>0.34</v>
      </c>
      <c r="V25" s="559">
        <v>0.45</v>
      </c>
      <c r="W25" s="383">
        <v>0.19</v>
      </c>
      <c r="X25" s="383">
        <v>0.25</v>
      </c>
    </row>
    <row r="26" spans="1:24" s="90" customFormat="1">
      <c r="A26" s="833"/>
      <c r="B26" s="647" t="s">
        <v>61</v>
      </c>
      <c r="C26" s="559">
        <v>360</v>
      </c>
      <c r="D26" s="559">
        <v>300</v>
      </c>
      <c r="E26" s="559">
        <v>186</v>
      </c>
      <c r="F26" s="559">
        <v>76</v>
      </c>
      <c r="G26" s="559">
        <v>37</v>
      </c>
      <c r="H26" s="559">
        <v>60</v>
      </c>
      <c r="I26" s="559">
        <v>43</v>
      </c>
      <c r="J26" s="559">
        <v>14</v>
      </c>
      <c r="K26" s="559">
        <v>3</v>
      </c>
      <c r="L26" s="560">
        <v>1</v>
      </c>
      <c r="M26" s="560">
        <v>0.83299999999999996</v>
      </c>
      <c r="N26" s="560">
        <v>0.51700000000000002</v>
      </c>
      <c r="O26" s="560">
        <v>0.21099999999999999</v>
      </c>
      <c r="P26" s="560">
        <v>0.10299999999999999</v>
      </c>
      <c r="Q26" s="560">
        <v>0.16700000000000001</v>
      </c>
      <c r="R26" s="560">
        <v>0.11899999999999999</v>
      </c>
      <c r="S26" s="560">
        <v>3.9E-2</v>
      </c>
      <c r="T26" s="560">
        <v>8.0000000000000002E-3</v>
      </c>
      <c r="U26" s="559">
        <v>0.4</v>
      </c>
      <c r="V26" s="559">
        <v>0.47</v>
      </c>
      <c r="W26" s="383">
        <v>0.33</v>
      </c>
      <c r="X26" s="383">
        <v>0.3</v>
      </c>
    </row>
    <row r="27" spans="1:24" s="90" customFormat="1">
      <c r="A27" s="833"/>
      <c r="B27" s="647" t="s">
        <v>62</v>
      </c>
      <c r="C27" s="559">
        <v>950</v>
      </c>
      <c r="D27" s="559">
        <v>887</v>
      </c>
      <c r="E27" s="559">
        <v>609</v>
      </c>
      <c r="F27" s="559">
        <v>161</v>
      </c>
      <c r="G27" s="559">
        <v>118</v>
      </c>
      <c r="H27" s="559">
        <v>63</v>
      </c>
      <c r="I27" s="559">
        <v>32</v>
      </c>
      <c r="J27" s="559">
        <v>28</v>
      </c>
      <c r="K27" s="559">
        <v>3</v>
      </c>
      <c r="L27" s="560">
        <v>1</v>
      </c>
      <c r="M27" s="560">
        <v>0.93400000000000005</v>
      </c>
      <c r="N27" s="560">
        <v>0.64100000000000001</v>
      </c>
      <c r="O27" s="560">
        <v>0.16900000000000001</v>
      </c>
      <c r="P27" s="560">
        <v>0.124</v>
      </c>
      <c r="Q27" s="560">
        <v>6.6000000000000003E-2</v>
      </c>
      <c r="R27" s="560">
        <v>3.4000000000000002E-2</v>
      </c>
      <c r="S27" s="560">
        <v>2.9000000000000001E-2</v>
      </c>
      <c r="T27" s="560">
        <v>3.0000000000000001E-3</v>
      </c>
      <c r="U27" s="559">
        <v>0.47</v>
      </c>
      <c r="V27" s="559">
        <v>0.54</v>
      </c>
      <c r="W27" s="383">
        <v>0.39</v>
      </c>
      <c r="X27" s="383">
        <v>0.33</v>
      </c>
    </row>
    <row r="28" spans="1:24" s="90" customFormat="1">
      <c r="A28" s="833"/>
      <c r="B28" s="647" t="s">
        <v>63</v>
      </c>
      <c r="C28" s="558">
        <v>1250</v>
      </c>
      <c r="D28" s="558">
        <v>1107</v>
      </c>
      <c r="E28" s="559">
        <v>697</v>
      </c>
      <c r="F28" s="559">
        <v>258</v>
      </c>
      <c r="G28" s="559">
        <v>152</v>
      </c>
      <c r="H28" s="559">
        <v>143</v>
      </c>
      <c r="I28" s="559">
        <v>47</v>
      </c>
      <c r="J28" s="559">
        <v>90</v>
      </c>
      <c r="K28" s="559">
        <v>6</v>
      </c>
      <c r="L28" s="560">
        <v>1</v>
      </c>
      <c r="M28" s="560">
        <v>0.88600000000000001</v>
      </c>
      <c r="N28" s="560">
        <v>0.55800000000000005</v>
      </c>
      <c r="O28" s="560">
        <v>0.20599999999999999</v>
      </c>
      <c r="P28" s="560">
        <v>0.122</v>
      </c>
      <c r="Q28" s="560">
        <v>0.114</v>
      </c>
      <c r="R28" s="560">
        <v>3.7999999999999999E-2</v>
      </c>
      <c r="S28" s="560">
        <v>7.1999999999999995E-2</v>
      </c>
      <c r="T28" s="560">
        <v>5.0000000000000001E-3</v>
      </c>
      <c r="U28" s="559">
        <v>0.34</v>
      </c>
      <c r="V28" s="559">
        <v>0.44</v>
      </c>
      <c r="W28" s="383">
        <v>0.26</v>
      </c>
      <c r="X28" s="383">
        <v>0.24</v>
      </c>
    </row>
    <row r="29" spans="1:24" s="90" customFormat="1">
      <c r="A29" s="833"/>
      <c r="B29" s="647" t="s">
        <v>64</v>
      </c>
      <c r="C29" s="559">
        <v>563</v>
      </c>
      <c r="D29" s="559">
        <v>509</v>
      </c>
      <c r="E29" s="559">
        <v>360</v>
      </c>
      <c r="F29" s="559">
        <v>96</v>
      </c>
      <c r="G29" s="559">
        <v>53</v>
      </c>
      <c r="H29" s="559">
        <v>53</v>
      </c>
      <c r="I29" s="559">
        <v>42</v>
      </c>
      <c r="J29" s="559">
        <v>7</v>
      </c>
      <c r="K29" s="559">
        <v>4</v>
      </c>
      <c r="L29" s="560">
        <v>1</v>
      </c>
      <c r="M29" s="560">
        <v>0.90400000000000003</v>
      </c>
      <c r="N29" s="560">
        <v>0.63900000000000001</v>
      </c>
      <c r="O29" s="560">
        <v>0.17100000000000001</v>
      </c>
      <c r="P29" s="560">
        <v>9.4E-2</v>
      </c>
      <c r="Q29" s="560">
        <v>9.4E-2</v>
      </c>
      <c r="R29" s="560">
        <v>7.4999999999999997E-2</v>
      </c>
      <c r="S29" s="560">
        <v>1.2E-2</v>
      </c>
      <c r="T29" s="560">
        <v>7.0000000000000001E-3</v>
      </c>
      <c r="U29" s="559">
        <v>0.35</v>
      </c>
      <c r="V29" s="559">
        <v>0.42</v>
      </c>
      <c r="W29" s="383">
        <v>0.24</v>
      </c>
      <c r="X29" s="383">
        <v>0.28000000000000003</v>
      </c>
    </row>
    <row r="30" spans="1:24" s="90" customFormat="1">
      <c r="A30" s="833"/>
      <c r="B30" s="647" t="s">
        <v>65</v>
      </c>
      <c r="C30" s="559">
        <v>392</v>
      </c>
      <c r="D30" s="559">
        <v>316</v>
      </c>
      <c r="E30" s="559">
        <v>217</v>
      </c>
      <c r="F30" s="559">
        <v>58</v>
      </c>
      <c r="G30" s="559">
        <v>41</v>
      </c>
      <c r="H30" s="559">
        <v>76</v>
      </c>
      <c r="I30" s="559">
        <v>53</v>
      </c>
      <c r="J30" s="559">
        <v>21</v>
      </c>
      <c r="K30" s="559">
        <v>2</v>
      </c>
      <c r="L30" s="560">
        <v>1</v>
      </c>
      <c r="M30" s="560">
        <v>0.80600000000000005</v>
      </c>
      <c r="N30" s="560">
        <v>0.55400000000000005</v>
      </c>
      <c r="O30" s="560">
        <v>0.14799999999999999</v>
      </c>
      <c r="P30" s="560">
        <v>0.105</v>
      </c>
      <c r="Q30" s="560">
        <v>0.19400000000000001</v>
      </c>
      <c r="R30" s="560">
        <v>0.13500000000000001</v>
      </c>
      <c r="S30" s="560">
        <v>5.3999999999999999E-2</v>
      </c>
      <c r="T30" s="560">
        <v>5.0000000000000001E-3</v>
      </c>
      <c r="U30" s="559">
        <v>0.35</v>
      </c>
      <c r="V30" s="559">
        <v>0.51</v>
      </c>
      <c r="W30" s="383">
        <v>0.23</v>
      </c>
      <c r="X30" s="383">
        <v>0.18</v>
      </c>
    </row>
    <row r="31" spans="1:24" s="90" customFormat="1">
      <c r="A31" s="833"/>
      <c r="B31" s="647" t="s">
        <v>66</v>
      </c>
      <c r="C31" s="559">
        <v>52</v>
      </c>
      <c r="D31" s="559">
        <v>51</v>
      </c>
      <c r="E31" s="559">
        <v>37</v>
      </c>
      <c r="F31" s="559">
        <v>10</v>
      </c>
      <c r="G31" s="559">
        <v>4</v>
      </c>
      <c r="H31" s="559">
        <v>1</v>
      </c>
      <c r="I31" s="559">
        <v>0</v>
      </c>
      <c r="J31" s="559">
        <v>0</v>
      </c>
      <c r="K31" s="559">
        <v>1</v>
      </c>
      <c r="L31" s="560">
        <v>1</v>
      </c>
      <c r="M31" s="560">
        <v>0.98099999999999998</v>
      </c>
      <c r="N31" s="560">
        <v>0.71199999999999997</v>
      </c>
      <c r="O31" s="560">
        <v>0.192</v>
      </c>
      <c r="P31" s="560">
        <v>7.6999999999999999E-2</v>
      </c>
      <c r="Q31" s="560">
        <v>1.9E-2</v>
      </c>
      <c r="R31" s="560">
        <v>0</v>
      </c>
      <c r="S31" s="560">
        <v>0</v>
      </c>
      <c r="T31" s="560">
        <v>1.9E-2</v>
      </c>
      <c r="U31" s="559">
        <v>0.57999999999999996</v>
      </c>
      <c r="V31" s="559">
        <v>0.69</v>
      </c>
      <c r="W31" s="383">
        <v>0.38</v>
      </c>
      <c r="X31" s="383">
        <v>0.54</v>
      </c>
    </row>
  </sheetData>
  <mergeCells count="6">
    <mergeCell ref="A23:A31"/>
    <mergeCell ref="C3:K3"/>
    <mergeCell ref="L3:T3"/>
    <mergeCell ref="U3:X3"/>
    <mergeCell ref="A5:A13"/>
    <mergeCell ref="A14:A22"/>
  </mergeCells>
  <phoneticPr fontId="0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59" orientation="portrait" useFirstPageNumber="1" r:id="rId1"/>
  <headerFooter alignWithMargins="0">
    <oddFooter>&amp;C&amp;"Arial,Negrito"-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V31"/>
  <sheetViews>
    <sheetView showGridLines="0" topLeftCell="H13" workbookViewId="0">
      <selection activeCell="P36" sqref="P36"/>
    </sheetView>
  </sheetViews>
  <sheetFormatPr defaultColWidth="9.140625" defaultRowHeight="12.75"/>
  <cols>
    <col min="1" max="1" width="23.140625" style="1" customWidth="1"/>
    <col min="2" max="2" width="10.7109375" style="1" customWidth="1"/>
    <col min="3" max="43" width="15.7109375" style="1" customWidth="1"/>
    <col min="44" max="16384" width="9.140625" style="1"/>
  </cols>
  <sheetData>
    <row r="1" spans="1:22" s="477" customFormat="1" ht="15.75">
      <c r="A1" s="474" t="s">
        <v>854</v>
      </c>
      <c r="B1" s="474"/>
      <c r="C1" s="474"/>
      <c r="D1" s="474"/>
      <c r="E1" s="474"/>
      <c r="F1" s="474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6"/>
      <c r="R1" s="476"/>
    </row>
    <row r="2" spans="1:22" s="90" customForma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2" s="90" customFormat="1">
      <c r="A3" s="300"/>
      <c r="B3" s="556"/>
      <c r="C3" s="835" t="s">
        <v>747</v>
      </c>
      <c r="D3" s="835"/>
      <c r="E3" s="835"/>
      <c r="F3" s="835"/>
      <c r="G3" s="835"/>
      <c r="H3" s="835"/>
      <c r="I3" s="836" t="s">
        <v>748</v>
      </c>
      <c r="J3" s="836"/>
      <c r="K3" s="836"/>
      <c r="L3" s="836"/>
      <c r="M3" s="836"/>
      <c r="N3" s="836"/>
      <c r="O3" s="464"/>
      <c r="P3" s="464"/>
      <c r="Q3" s="464"/>
      <c r="R3" s="464"/>
      <c r="S3" s="428"/>
      <c r="T3" s="428"/>
      <c r="U3" s="428"/>
      <c r="V3" s="428"/>
    </row>
    <row r="4" spans="1:22" s="90" customFormat="1">
      <c r="A4" s="564"/>
      <c r="B4" s="564"/>
      <c r="C4" s="649" t="s">
        <v>7</v>
      </c>
      <c r="D4" s="649" t="s">
        <v>723</v>
      </c>
      <c r="E4" s="649" t="s">
        <v>724</v>
      </c>
      <c r="F4" s="649" t="s">
        <v>725</v>
      </c>
      <c r="G4" s="649" t="s">
        <v>726</v>
      </c>
      <c r="H4" s="649" t="s">
        <v>727</v>
      </c>
      <c r="I4" s="650" t="s">
        <v>7</v>
      </c>
      <c r="J4" s="650" t="s">
        <v>723</v>
      </c>
      <c r="K4" s="650" t="s">
        <v>724</v>
      </c>
      <c r="L4" s="650" t="s">
        <v>725</v>
      </c>
      <c r="M4" s="650" t="s">
        <v>726</v>
      </c>
      <c r="N4" s="650" t="s">
        <v>727</v>
      </c>
      <c r="O4" s="464"/>
      <c r="P4" s="464"/>
      <c r="Q4" s="464"/>
      <c r="R4" s="464"/>
      <c r="S4" s="428"/>
      <c r="T4" s="428"/>
      <c r="U4" s="428"/>
      <c r="V4" s="428"/>
    </row>
    <row r="5" spans="1:22" s="90" customFormat="1">
      <c r="A5" s="833">
        <v>1989</v>
      </c>
      <c r="B5" s="647" t="s">
        <v>59</v>
      </c>
      <c r="C5" s="559">
        <v>798</v>
      </c>
      <c r="D5" s="559">
        <v>332</v>
      </c>
      <c r="E5" s="559">
        <v>282</v>
      </c>
      <c r="F5" s="559">
        <v>119</v>
      </c>
      <c r="G5" s="559">
        <v>58</v>
      </c>
      <c r="H5" s="559">
        <v>7</v>
      </c>
      <c r="I5" s="560">
        <v>1</v>
      </c>
      <c r="J5" s="560">
        <v>0.41599999999999998</v>
      </c>
      <c r="K5" s="560">
        <v>0.35299999999999998</v>
      </c>
      <c r="L5" s="560">
        <v>0.14899999999999999</v>
      </c>
      <c r="M5" s="560">
        <v>7.2999999999999995E-2</v>
      </c>
      <c r="N5" s="560">
        <v>8.9999999999999993E-3</v>
      </c>
      <c r="O5" s="464"/>
      <c r="P5" s="464"/>
      <c r="Q5" s="464"/>
      <c r="R5" s="464"/>
      <c r="S5" s="428"/>
      <c r="T5" s="428"/>
      <c r="U5" s="428"/>
      <c r="V5" s="428"/>
    </row>
    <row r="6" spans="1:22" s="90" customFormat="1">
      <c r="A6" s="833"/>
      <c r="B6" s="647" t="s">
        <v>17</v>
      </c>
      <c r="C6" s="558">
        <v>9999</v>
      </c>
      <c r="D6" s="558">
        <v>4611</v>
      </c>
      <c r="E6" s="558">
        <v>2397</v>
      </c>
      <c r="F6" s="558">
        <v>1594</v>
      </c>
      <c r="G6" s="558">
        <v>1125</v>
      </c>
      <c r="H6" s="559">
        <v>272</v>
      </c>
      <c r="I6" s="560">
        <v>1</v>
      </c>
      <c r="J6" s="560">
        <v>0.46100000000000002</v>
      </c>
      <c r="K6" s="560">
        <v>0.24</v>
      </c>
      <c r="L6" s="560">
        <v>0.159</v>
      </c>
      <c r="M6" s="560">
        <v>0.113</v>
      </c>
      <c r="N6" s="560">
        <v>2.7E-2</v>
      </c>
      <c r="O6" s="464"/>
      <c r="P6" s="464"/>
      <c r="Q6" s="464"/>
      <c r="R6" s="464"/>
      <c r="S6" s="428"/>
      <c r="T6" s="428"/>
      <c r="U6" s="428"/>
      <c r="V6" s="428"/>
    </row>
    <row r="7" spans="1:22" s="90" customFormat="1">
      <c r="A7" s="833"/>
      <c r="B7" s="647" t="s">
        <v>60</v>
      </c>
      <c r="C7" s="558">
        <v>5308</v>
      </c>
      <c r="D7" s="558">
        <v>2287</v>
      </c>
      <c r="E7" s="558">
        <v>1156</v>
      </c>
      <c r="F7" s="558">
        <v>1160</v>
      </c>
      <c r="G7" s="559">
        <v>574</v>
      </c>
      <c r="H7" s="559">
        <v>131</v>
      </c>
      <c r="I7" s="560">
        <v>1</v>
      </c>
      <c r="J7" s="560">
        <v>0.43099999999999999</v>
      </c>
      <c r="K7" s="560">
        <v>0.218</v>
      </c>
      <c r="L7" s="560">
        <v>0.219</v>
      </c>
      <c r="M7" s="560">
        <v>0.108</v>
      </c>
      <c r="N7" s="560">
        <v>2.5000000000000001E-2</v>
      </c>
      <c r="O7" s="464"/>
      <c r="P7" s="464"/>
      <c r="Q7" s="464"/>
      <c r="R7" s="464"/>
      <c r="S7" s="428"/>
      <c r="T7" s="428"/>
      <c r="U7" s="428"/>
      <c r="V7" s="428"/>
    </row>
    <row r="8" spans="1:22" s="90" customFormat="1">
      <c r="A8" s="833"/>
      <c r="B8" s="647" t="s">
        <v>61</v>
      </c>
      <c r="C8" s="558">
        <v>1199</v>
      </c>
      <c r="D8" s="559">
        <v>532</v>
      </c>
      <c r="E8" s="559">
        <v>392</v>
      </c>
      <c r="F8" s="559">
        <v>185</v>
      </c>
      <c r="G8" s="559">
        <v>79</v>
      </c>
      <c r="H8" s="559">
        <v>11</v>
      </c>
      <c r="I8" s="560">
        <v>1</v>
      </c>
      <c r="J8" s="560">
        <v>0.44400000000000001</v>
      </c>
      <c r="K8" s="560">
        <v>0.32700000000000001</v>
      </c>
      <c r="L8" s="560">
        <v>0.154</v>
      </c>
      <c r="M8" s="560">
        <v>6.6000000000000003E-2</v>
      </c>
      <c r="N8" s="560">
        <v>8.9999999999999993E-3</v>
      </c>
      <c r="O8" s="464"/>
      <c r="P8" s="464"/>
      <c r="Q8" s="464"/>
      <c r="R8" s="464"/>
      <c r="S8" s="428"/>
      <c r="T8" s="428"/>
      <c r="U8" s="428"/>
      <c r="V8" s="428"/>
    </row>
    <row r="9" spans="1:22" s="90" customFormat="1">
      <c r="A9" s="833"/>
      <c r="B9" s="647" t="s">
        <v>62</v>
      </c>
      <c r="C9" s="558">
        <v>1705</v>
      </c>
      <c r="D9" s="559">
        <v>807</v>
      </c>
      <c r="E9" s="559">
        <v>486</v>
      </c>
      <c r="F9" s="559">
        <v>230</v>
      </c>
      <c r="G9" s="559">
        <v>162</v>
      </c>
      <c r="H9" s="559">
        <v>20</v>
      </c>
      <c r="I9" s="560">
        <v>1</v>
      </c>
      <c r="J9" s="560">
        <v>0.47299999999999998</v>
      </c>
      <c r="K9" s="560">
        <v>0.28499999999999998</v>
      </c>
      <c r="L9" s="560">
        <v>0.13500000000000001</v>
      </c>
      <c r="M9" s="560">
        <v>9.5000000000000001E-2</v>
      </c>
      <c r="N9" s="560">
        <v>1.2E-2</v>
      </c>
      <c r="O9" s="464"/>
      <c r="P9" s="464"/>
      <c r="Q9" s="464"/>
      <c r="R9" s="464"/>
      <c r="S9" s="428"/>
      <c r="T9" s="428"/>
      <c r="U9" s="428"/>
      <c r="V9" s="428"/>
    </row>
    <row r="10" spans="1:22" s="90" customFormat="1">
      <c r="A10" s="833"/>
      <c r="B10" s="647" t="s">
        <v>63</v>
      </c>
      <c r="C10" s="558">
        <v>3115</v>
      </c>
      <c r="D10" s="558">
        <v>1239</v>
      </c>
      <c r="E10" s="558">
        <v>1053</v>
      </c>
      <c r="F10" s="559">
        <v>532</v>
      </c>
      <c r="G10" s="559">
        <v>269</v>
      </c>
      <c r="H10" s="559">
        <v>22</v>
      </c>
      <c r="I10" s="560">
        <v>1</v>
      </c>
      <c r="J10" s="560">
        <v>0.39800000000000002</v>
      </c>
      <c r="K10" s="560">
        <v>0.33800000000000002</v>
      </c>
      <c r="L10" s="560">
        <v>0.17100000000000001</v>
      </c>
      <c r="M10" s="560">
        <v>8.5999999999999993E-2</v>
      </c>
      <c r="N10" s="560">
        <v>7.0000000000000001E-3</v>
      </c>
      <c r="O10" s="464"/>
      <c r="P10" s="464"/>
      <c r="Q10" s="464"/>
      <c r="R10" s="464"/>
      <c r="S10" s="428"/>
      <c r="T10" s="428"/>
      <c r="U10" s="428"/>
      <c r="V10" s="428"/>
    </row>
    <row r="11" spans="1:22" s="90" customFormat="1">
      <c r="A11" s="833"/>
      <c r="B11" s="647" t="s">
        <v>64</v>
      </c>
      <c r="C11" s="558">
        <v>1702</v>
      </c>
      <c r="D11" s="559">
        <v>770</v>
      </c>
      <c r="E11" s="559">
        <v>359</v>
      </c>
      <c r="F11" s="559">
        <v>337</v>
      </c>
      <c r="G11" s="559">
        <v>211</v>
      </c>
      <c r="H11" s="559">
        <v>25</v>
      </c>
      <c r="I11" s="560">
        <v>1</v>
      </c>
      <c r="J11" s="560">
        <v>0.45200000000000001</v>
      </c>
      <c r="K11" s="560">
        <v>0.21099999999999999</v>
      </c>
      <c r="L11" s="560">
        <v>0.19800000000000001</v>
      </c>
      <c r="M11" s="560">
        <v>0.124</v>
      </c>
      <c r="N11" s="560">
        <v>1.4999999999999999E-2</v>
      </c>
      <c r="O11" s="464"/>
      <c r="P11" s="464"/>
      <c r="Q11" s="464"/>
      <c r="R11" s="464"/>
      <c r="S11" s="428"/>
      <c r="T11" s="428"/>
      <c r="U11" s="428"/>
      <c r="V11" s="428"/>
    </row>
    <row r="12" spans="1:22" s="90" customFormat="1">
      <c r="A12" s="833"/>
      <c r="B12" s="647" t="s">
        <v>65</v>
      </c>
      <c r="C12" s="559">
        <v>811</v>
      </c>
      <c r="D12" s="559">
        <v>247</v>
      </c>
      <c r="E12" s="559">
        <v>244</v>
      </c>
      <c r="F12" s="559">
        <v>179</v>
      </c>
      <c r="G12" s="559">
        <v>126</v>
      </c>
      <c r="H12" s="559">
        <v>15</v>
      </c>
      <c r="I12" s="560">
        <v>1</v>
      </c>
      <c r="J12" s="560">
        <v>0.30499999999999999</v>
      </c>
      <c r="K12" s="560">
        <v>0.30099999999999999</v>
      </c>
      <c r="L12" s="560">
        <v>0.221</v>
      </c>
      <c r="M12" s="560">
        <v>0.155</v>
      </c>
      <c r="N12" s="560">
        <v>1.7999999999999999E-2</v>
      </c>
      <c r="O12" s="464"/>
      <c r="P12" s="464"/>
      <c r="Q12" s="464"/>
      <c r="R12" s="464"/>
      <c r="S12" s="428"/>
      <c r="T12" s="428"/>
      <c r="U12" s="428"/>
      <c r="V12" s="428"/>
    </row>
    <row r="13" spans="1:22" s="90" customFormat="1">
      <c r="A13" s="833"/>
      <c r="B13" s="647" t="s">
        <v>66</v>
      </c>
      <c r="C13" s="559">
        <v>69</v>
      </c>
      <c r="D13" s="559">
        <v>7</v>
      </c>
      <c r="E13" s="559">
        <v>7</v>
      </c>
      <c r="F13" s="559">
        <v>13</v>
      </c>
      <c r="G13" s="559">
        <v>38</v>
      </c>
      <c r="H13" s="559">
        <v>4</v>
      </c>
      <c r="I13" s="560">
        <v>1</v>
      </c>
      <c r="J13" s="560">
        <v>0.10100000000000001</v>
      </c>
      <c r="K13" s="560">
        <v>0.10100000000000001</v>
      </c>
      <c r="L13" s="560">
        <v>0.188</v>
      </c>
      <c r="M13" s="560">
        <v>0.55100000000000005</v>
      </c>
      <c r="N13" s="560">
        <v>5.8000000000000003E-2</v>
      </c>
      <c r="O13" s="464"/>
      <c r="P13" s="464"/>
      <c r="Q13" s="464"/>
      <c r="R13" s="464"/>
      <c r="S13" s="428"/>
      <c r="T13" s="428"/>
      <c r="U13" s="428"/>
      <c r="V13" s="428"/>
    </row>
    <row r="14" spans="1:22" s="90" customFormat="1">
      <c r="A14" s="834">
        <v>1999</v>
      </c>
      <c r="B14" s="648" t="s">
        <v>59</v>
      </c>
      <c r="C14" s="562">
        <v>579</v>
      </c>
      <c r="D14" s="562">
        <v>276</v>
      </c>
      <c r="E14" s="562">
        <v>183</v>
      </c>
      <c r="F14" s="562">
        <v>79</v>
      </c>
      <c r="G14" s="562">
        <v>39</v>
      </c>
      <c r="H14" s="562">
        <v>2</v>
      </c>
      <c r="I14" s="563">
        <v>1</v>
      </c>
      <c r="J14" s="563">
        <v>0.47699999999999998</v>
      </c>
      <c r="K14" s="563">
        <v>0.316</v>
      </c>
      <c r="L14" s="563">
        <v>0.13600000000000001</v>
      </c>
      <c r="M14" s="563">
        <v>6.7000000000000004E-2</v>
      </c>
      <c r="N14" s="563">
        <v>3.0000000000000001E-3</v>
      </c>
      <c r="O14" s="464"/>
      <c r="P14" s="464"/>
      <c r="Q14" s="464"/>
      <c r="R14" s="464"/>
      <c r="S14" s="428"/>
      <c r="T14" s="428"/>
      <c r="U14" s="428"/>
      <c r="V14" s="428"/>
    </row>
    <row r="15" spans="1:22" s="90" customFormat="1">
      <c r="A15" s="834"/>
      <c r="B15" s="648" t="s">
        <v>17</v>
      </c>
      <c r="C15" s="561">
        <v>7377</v>
      </c>
      <c r="D15" s="561">
        <v>2641</v>
      </c>
      <c r="E15" s="561">
        <v>2064</v>
      </c>
      <c r="F15" s="561">
        <v>1410</v>
      </c>
      <c r="G15" s="561">
        <v>1029</v>
      </c>
      <c r="H15" s="562">
        <v>233</v>
      </c>
      <c r="I15" s="563">
        <v>1</v>
      </c>
      <c r="J15" s="563">
        <v>0.35799999999999998</v>
      </c>
      <c r="K15" s="563">
        <v>0.28000000000000003</v>
      </c>
      <c r="L15" s="563">
        <v>0.191</v>
      </c>
      <c r="M15" s="563">
        <v>0.13900000000000001</v>
      </c>
      <c r="N15" s="563">
        <v>3.2000000000000001E-2</v>
      </c>
      <c r="O15" s="464"/>
      <c r="P15" s="464"/>
      <c r="Q15" s="464"/>
      <c r="R15" s="464"/>
      <c r="S15" s="428"/>
      <c r="T15" s="428"/>
      <c r="U15" s="428"/>
      <c r="V15" s="428"/>
    </row>
    <row r="16" spans="1:22" s="90" customFormat="1">
      <c r="A16" s="834"/>
      <c r="B16" s="648" t="s">
        <v>60</v>
      </c>
      <c r="C16" s="561">
        <v>4522</v>
      </c>
      <c r="D16" s="561">
        <v>1948</v>
      </c>
      <c r="E16" s="561">
        <v>1254</v>
      </c>
      <c r="F16" s="562">
        <v>790</v>
      </c>
      <c r="G16" s="562">
        <v>437</v>
      </c>
      <c r="H16" s="562">
        <v>93</v>
      </c>
      <c r="I16" s="563">
        <v>1</v>
      </c>
      <c r="J16" s="563">
        <v>0.43099999999999999</v>
      </c>
      <c r="K16" s="563">
        <v>0.27700000000000002</v>
      </c>
      <c r="L16" s="563">
        <v>0.17499999999999999</v>
      </c>
      <c r="M16" s="563">
        <v>9.7000000000000003E-2</v>
      </c>
      <c r="N16" s="563">
        <v>2.1000000000000001E-2</v>
      </c>
      <c r="O16" s="464"/>
      <c r="P16" s="464"/>
      <c r="Q16" s="464"/>
      <c r="R16" s="464"/>
      <c r="S16" s="428"/>
      <c r="T16" s="428"/>
      <c r="U16" s="428"/>
      <c r="V16" s="428"/>
    </row>
    <row r="17" spans="1:22" s="90" customFormat="1">
      <c r="A17" s="834"/>
      <c r="B17" s="648" t="s">
        <v>61</v>
      </c>
      <c r="C17" s="562">
        <v>925</v>
      </c>
      <c r="D17" s="562">
        <v>611</v>
      </c>
      <c r="E17" s="562">
        <v>190</v>
      </c>
      <c r="F17" s="562">
        <v>87</v>
      </c>
      <c r="G17" s="562">
        <v>29</v>
      </c>
      <c r="H17" s="562">
        <v>8</v>
      </c>
      <c r="I17" s="563">
        <v>1</v>
      </c>
      <c r="J17" s="563">
        <v>0.66100000000000003</v>
      </c>
      <c r="K17" s="563">
        <v>0.20499999999999999</v>
      </c>
      <c r="L17" s="563">
        <v>9.4E-2</v>
      </c>
      <c r="M17" s="563">
        <v>3.1E-2</v>
      </c>
      <c r="N17" s="563">
        <v>8.9999999999999993E-3</v>
      </c>
      <c r="O17" s="464"/>
      <c r="P17" s="464"/>
      <c r="Q17" s="464"/>
      <c r="R17" s="464"/>
      <c r="S17" s="428"/>
      <c r="T17" s="428"/>
      <c r="U17" s="428"/>
      <c r="V17" s="428"/>
    </row>
    <row r="18" spans="1:22" s="90" customFormat="1">
      <c r="A18" s="834"/>
      <c r="B18" s="648" t="s">
        <v>62</v>
      </c>
      <c r="C18" s="561">
        <v>1290</v>
      </c>
      <c r="D18" s="562">
        <v>530</v>
      </c>
      <c r="E18" s="562">
        <v>329</v>
      </c>
      <c r="F18" s="562">
        <v>287</v>
      </c>
      <c r="G18" s="562">
        <v>134</v>
      </c>
      <c r="H18" s="562">
        <v>10</v>
      </c>
      <c r="I18" s="563">
        <v>1</v>
      </c>
      <c r="J18" s="563">
        <v>0.41099999999999998</v>
      </c>
      <c r="K18" s="563">
        <v>0.255</v>
      </c>
      <c r="L18" s="563">
        <v>0.222</v>
      </c>
      <c r="M18" s="563">
        <v>0.104</v>
      </c>
      <c r="N18" s="563">
        <v>8.0000000000000002E-3</v>
      </c>
      <c r="O18" s="464"/>
      <c r="P18" s="464"/>
      <c r="Q18" s="464"/>
      <c r="R18" s="464"/>
      <c r="S18" s="428"/>
      <c r="T18" s="428"/>
      <c r="U18" s="428"/>
      <c r="V18" s="428"/>
    </row>
    <row r="19" spans="1:22" s="90" customFormat="1">
      <c r="A19" s="834"/>
      <c r="B19" s="648" t="s">
        <v>63</v>
      </c>
      <c r="C19" s="561">
        <v>2649</v>
      </c>
      <c r="D19" s="561">
        <v>1542</v>
      </c>
      <c r="E19" s="562">
        <v>597</v>
      </c>
      <c r="F19" s="562">
        <v>328</v>
      </c>
      <c r="G19" s="562">
        <v>166</v>
      </c>
      <c r="H19" s="562">
        <v>16</v>
      </c>
      <c r="I19" s="563">
        <v>1</v>
      </c>
      <c r="J19" s="563">
        <v>0.58199999999999996</v>
      </c>
      <c r="K19" s="563">
        <v>0.22500000000000001</v>
      </c>
      <c r="L19" s="563">
        <v>0.124</v>
      </c>
      <c r="M19" s="563">
        <v>6.3E-2</v>
      </c>
      <c r="N19" s="563">
        <v>6.0000000000000001E-3</v>
      </c>
      <c r="O19" s="464"/>
      <c r="P19" s="464"/>
      <c r="Q19" s="464"/>
      <c r="R19" s="464"/>
      <c r="S19" s="428"/>
      <c r="T19" s="428"/>
      <c r="U19" s="428"/>
      <c r="V19" s="428"/>
    </row>
    <row r="20" spans="1:22" s="90" customFormat="1">
      <c r="A20" s="834"/>
      <c r="B20" s="648" t="s">
        <v>64</v>
      </c>
      <c r="C20" s="561">
        <v>1266</v>
      </c>
      <c r="D20" s="562">
        <v>634</v>
      </c>
      <c r="E20" s="562">
        <v>281</v>
      </c>
      <c r="F20" s="562">
        <v>252</v>
      </c>
      <c r="G20" s="562">
        <v>80</v>
      </c>
      <c r="H20" s="562">
        <v>19</v>
      </c>
      <c r="I20" s="563">
        <v>1</v>
      </c>
      <c r="J20" s="563">
        <v>0.501</v>
      </c>
      <c r="K20" s="563">
        <v>0.222</v>
      </c>
      <c r="L20" s="563">
        <v>0.19900000000000001</v>
      </c>
      <c r="M20" s="563">
        <v>6.3E-2</v>
      </c>
      <c r="N20" s="563">
        <v>1.4999999999999999E-2</v>
      </c>
      <c r="O20" s="464"/>
      <c r="P20" s="464"/>
      <c r="Q20" s="464"/>
      <c r="R20" s="464"/>
      <c r="S20" s="428"/>
      <c r="T20" s="428"/>
      <c r="U20" s="428"/>
      <c r="V20" s="428"/>
    </row>
    <row r="21" spans="1:22" s="90" customFormat="1">
      <c r="A21" s="834"/>
      <c r="B21" s="648" t="s">
        <v>65</v>
      </c>
      <c r="C21" s="562">
        <v>607</v>
      </c>
      <c r="D21" s="562">
        <v>268</v>
      </c>
      <c r="E21" s="562">
        <v>132</v>
      </c>
      <c r="F21" s="562">
        <v>133</v>
      </c>
      <c r="G21" s="562">
        <v>69</v>
      </c>
      <c r="H21" s="562">
        <v>5</v>
      </c>
      <c r="I21" s="563">
        <v>1</v>
      </c>
      <c r="J21" s="563">
        <v>0.442</v>
      </c>
      <c r="K21" s="563">
        <v>0.217</v>
      </c>
      <c r="L21" s="563">
        <v>0.219</v>
      </c>
      <c r="M21" s="563">
        <v>0.114</v>
      </c>
      <c r="N21" s="563">
        <v>8.0000000000000002E-3</v>
      </c>
      <c r="O21" s="464"/>
      <c r="P21" s="464"/>
      <c r="Q21" s="464"/>
      <c r="R21" s="464"/>
      <c r="S21" s="428"/>
      <c r="T21" s="428"/>
      <c r="U21" s="428"/>
      <c r="V21" s="428"/>
    </row>
    <row r="22" spans="1:22" s="90" customFormat="1">
      <c r="A22" s="834"/>
      <c r="B22" s="648" t="s">
        <v>66</v>
      </c>
      <c r="C22" s="562">
        <v>65</v>
      </c>
      <c r="D22" s="562">
        <v>2</v>
      </c>
      <c r="E22" s="562">
        <v>9</v>
      </c>
      <c r="F22" s="562">
        <v>22</v>
      </c>
      <c r="G22" s="562">
        <v>28</v>
      </c>
      <c r="H22" s="562">
        <v>4</v>
      </c>
      <c r="I22" s="563">
        <v>1</v>
      </c>
      <c r="J22" s="563">
        <v>3.1E-2</v>
      </c>
      <c r="K22" s="563">
        <v>0.13800000000000001</v>
      </c>
      <c r="L22" s="563">
        <v>0.33800000000000002</v>
      </c>
      <c r="M22" s="563">
        <v>0.43099999999999999</v>
      </c>
      <c r="N22" s="563">
        <v>6.2E-2</v>
      </c>
      <c r="O22" s="464"/>
      <c r="P22" s="464"/>
      <c r="Q22" s="464"/>
      <c r="R22" s="464"/>
      <c r="S22" s="428"/>
      <c r="T22" s="428"/>
      <c r="U22" s="428"/>
      <c r="V22" s="428"/>
    </row>
    <row r="23" spans="1:22" s="90" customFormat="1">
      <c r="A23" s="833">
        <v>2009</v>
      </c>
      <c r="B23" s="647" t="s">
        <v>59</v>
      </c>
      <c r="C23" s="559">
        <v>347</v>
      </c>
      <c r="D23" s="559">
        <v>141</v>
      </c>
      <c r="E23" s="559">
        <v>110</v>
      </c>
      <c r="F23" s="559">
        <v>61</v>
      </c>
      <c r="G23" s="559">
        <v>34</v>
      </c>
      <c r="H23" s="559">
        <v>1</v>
      </c>
      <c r="I23" s="560">
        <v>1</v>
      </c>
      <c r="J23" s="560">
        <v>0.40600000000000003</v>
      </c>
      <c r="K23" s="560">
        <v>0.317</v>
      </c>
      <c r="L23" s="560">
        <v>0.17599999999999999</v>
      </c>
      <c r="M23" s="560">
        <v>9.8000000000000004E-2</v>
      </c>
      <c r="N23" s="560">
        <v>3.0000000000000001E-3</v>
      </c>
      <c r="O23" s="464"/>
      <c r="P23" s="464"/>
      <c r="Q23" s="464"/>
      <c r="R23" s="464"/>
      <c r="S23" s="428"/>
      <c r="T23" s="428"/>
      <c r="U23" s="428"/>
      <c r="V23" s="428"/>
    </row>
    <row r="24" spans="1:22" s="90" customFormat="1">
      <c r="A24" s="833"/>
      <c r="B24" s="647" t="s">
        <v>17</v>
      </c>
      <c r="C24" s="558">
        <v>5710</v>
      </c>
      <c r="D24" s="558">
        <v>2413</v>
      </c>
      <c r="E24" s="558">
        <v>1133</v>
      </c>
      <c r="F24" s="558">
        <v>1216</v>
      </c>
      <c r="G24" s="559">
        <v>749</v>
      </c>
      <c r="H24" s="559">
        <v>199</v>
      </c>
      <c r="I24" s="560">
        <v>1</v>
      </c>
      <c r="J24" s="560">
        <v>0.42299999999999999</v>
      </c>
      <c r="K24" s="560">
        <v>0.19800000000000001</v>
      </c>
      <c r="L24" s="560">
        <v>0.21299999999999999</v>
      </c>
      <c r="M24" s="560">
        <v>0.13100000000000001</v>
      </c>
      <c r="N24" s="560">
        <v>3.5000000000000003E-2</v>
      </c>
      <c r="O24" s="464"/>
      <c r="P24" s="464"/>
      <c r="Q24" s="464"/>
      <c r="R24" s="464"/>
      <c r="S24" s="428"/>
      <c r="T24" s="428"/>
      <c r="U24" s="428"/>
      <c r="V24" s="428"/>
    </row>
    <row r="25" spans="1:22" s="90" customFormat="1">
      <c r="A25" s="833"/>
      <c r="B25" s="647" t="s">
        <v>60</v>
      </c>
      <c r="C25" s="558">
        <v>2993</v>
      </c>
      <c r="D25" s="558">
        <v>1313</v>
      </c>
      <c r="E25" s="559">
        <v>703</v>
      </c>
      <c r="F25" s="559">
        <v>601</v>
      </c>
      <c r="G25" s="559">
        <v>308</v>
      </c>
      <c r="H25" s="559">
        <v>68</v>
      </c>
      <c r="I25" s="560">
        <v>1</v>
      </c>
      <c r="J25" s="560">
        <v>0.439</v>
      </c>
      <c r="K25" s="560">
        <v>0.23499999999999999</v>
      </c>
      <c r="L25" s="560">
        <v>0.20100000000000001</v>
      </c>
      <c r="M25" s="560">
        <v>0.10299999999999999</v>
      </c>
      <c r="N25" s="560">
        <v>2.3E-2</v>
      </c>
      <c r="O25" s="464"/>
      <c r="P25" s="464"/>
      <c r="Q25" s="464"/>
      <c r="R25" s="464"/>
      <c r="S25" s="428"/>
      <c r="T25" s="428"/>
      <c r="U25" s="428"/>
      <c r="V25" s="428"/>
    </row>
    <row r="26" spans="1:22" s="90" customFormat="1">
      <c r="A26" s="833"/>
      <c r="B26" s="647" t="s">
        <v>61</v>
      </c>
      <c r="C26" s="559">
        <v>405</v>
      </c>
      <c r="D26" s="559">
        <v>110</v>
      </c>
      <c r="E26" s="559">
        <v>156</v>
      </c>
      <c r="F26" s="559">
        <v>90</v>
      </c>
      <c r="G26" s="559">
        <v>42</v>
      </c>
      <c r="H26" s="559">
        <v>7</v>
      </c>
      <c r="I26" s="560">
        <v>1</v>
      </c>
      <c r="J26" s="560">
        <v>0.27200000000000002</v>
      </c>
      <c r="K26" s="560">
        <v>0.38500000000000001</v>
      </c>
      <c r="L26" s="560">
        <v>0.222</v>
      </c>
      <c r="M26" s="560">
        <v>0.104</v>
      </c>
      <c r="N26" s="560">
        <v>1.7000000000000001E-2</v>
      </c>
      <c r="O26" s="464"/>
      <c r="P26" s="464"/>
      <c r="Q26" s="464"/>
      <c r="R26" s="464"/>
      <c r="S26" s="428"/>
      <c r="T26" s="428"/>
      <c r="U26" s="428"/>
      <c r="V26" s="428"/>
    </row>
    <row r="27" spans="1:22" s="90" customFormat="1">
      <c r="A27" s="833"/>
      <c r="B27" s="647" t="s">
        <v>62</v>
      </c>
      <c r="C27" s="558">
        <v>1147</v>
      </c>
      <c r="D27" s="559">
        <v>400</v>
      </c>
      <c r="E27" s="559">
        <v>245</v>
      </c>
      <c r="F27" s="559">
        <v>351</v>
      </c>
      <c r="G27" s="559">
        <v>141</v>
      </c>
      <c r="H27" s="559">
        <v>10</v>
      </c>
      <c r="I27" s="560">
        <v>1</v>
      </c>
      <c r="J27" s="560">
        <v>0.34899999999999998</v>
      </c>
      <c r="K27" s="560">
        <v>0.214</v>
      </c>
      <c r="L27" s="560">
        <v>0.30599999999999999</v>
      </c>
      <c r="M27" s="560">
        <v>0.123</v>
      </c>
      <c r="N27" s="560">
        <v>8.9999999999999993E-3</v>
      </c>
      <c r="O27" s="464"/>
      <c r="P27" s="464"/>
      <c r="Q27" s="464"/>
      <c r="R27" s="464"/>
      <c r="S27" s="428"/>
      <c r="T27" s="428"/>
      <c r="U27" s="428"/>
      <c r="V27" s="428"/>
    </row>
    <row r="28" spans="1:22" s="90" customFormat="1">
      <c r="A28" s="833"/>
      <c r="B28" s="647" t="s">
        <v>63</v>
      </c>
      <c r="C28" s="558">
        <v>1596</v>
      </c>
      <c r="D28" s="559">
        <v>724</v>
      </c>
      <c r="E28" s="559">
        <v>328</v>
      </c>
      <c r="F28" s="559">
        <v>358</v>
      </c>
      <c r="G28" s="559">
        <v>172</v>
      </c>
      <c r="H28" s="559">
        <v>14</v>
      </c>
      <c r="I28" s="560">
        <v>1</v>
      </c>
      <c r="J28" s="560">
        <v>0.45400000000000001</v>
      </c>
      <c r="K28" s="560">
        <v>0.20599999999999999</v>
      </c>
      <c r="L28" s="560">
        <v>0.224</v>
      </c>
      <c r="M28" s="560">
        <v>0.108</v>
      </c>
      <c r="N28" s="560">
        <v>8.9999999999999993E-3</v>
      </c>
      <c r="O28" s="464"/>
      <c r="P28" s="464"/>
      <c r="Q28" s="464"/>
      <c r="R28" s="464"/>
      <c r="S28" s="428"/>
      <c r="T28" s="428"/>
      <c r="U28" s="428"/>
      <c r="V28" s="428"/>
    </row>
    <row r="29" spans="1:22" s="90" customFormat="1">
      <c r="A29" s="833"/>
      <c r="B29" s="647" t="s">
        <v>64</v>
      </c>
      <c r="C29" s="559">
        <v>856</v>
      </c>
      <c r="D29" s="559">
        <v>455</v>
      </c>
      <c r="E29" s="559">
        <v>136</v>
      </c>
      <c r="F29" s="559">
        <v>200</v>
      </c>
      <c r="G29" s="559">
        <v>59</v>
      </c>
      <c r="H29" s="559">
        <v>6</v>
      </c>
      <c r="I29" s="560">
        <v>1</v>
      </c>
      <c r="J29" s="560">
        <v>0.53200000000000003</v>
      </c>
      <c r="K29" s="560">
        <v>0.159</v>
      </c>
      <c r="L29" s="560">
        <v>0.23400000000000001</v>
      </c>
      <c r="M29" s="560">
        <v>6.9000000000000006E-2</v>
      </c>
      <c r="N29" s="560">
        <v>7.0000000000000001E-3</v>
      </c>
      <c r="O29" s="464"/>
      <c r="P29" s="464"/>
      <c r="Q29" s="464"/>
      <c r="R29" s="464"/>
      <c r="S29" s="428"/>
      <c r="T29" s="428"/>
      <c r="U29" s="428"/>
      <c r="V29" s="428"/>
    </row>
    <row r="30" spans="1:22" s="90" customFormat="1">
      <c r="A30" s="833"/>
      <c r="B30" s="647" t="s">
        <v>65</v>
      </c>
      <c r="C30" s="559">
        <v>431</v>
      </c>
      <c r="D30" s="559">
        <v>161</v>
      </c>
      <c r="E30" s="559">
        <v>101</v>
      </c>
      <c r="F30" s="559">
        <v>121</v>
      </c>
      <c r="G30" s="559">
        <v>42</v>
      </c>
      <c r="H30" s="559">
        <v>6</v>
      </c>
      <c r="I30" s="560">
        <v>1</v>
      </c>
      <c r="J30" s="560">
        <v>0.374</v>
      </c>
      <c r="K30" s="560">
        <v>0.23400000000000001</v>
      </c>
      <c r="L30" s="560">
        <v>0.28100000000000003</v>
      </c>
      <c r="M30" s="560">
        <v>9.7000000000000003E-2</v>
      </c>
      <c r="N30" s="560">
        <v>1.4E-2</v>
      </c>
      <c r="O30" s="464"/>
      <c r="P30" s="464"/>
      <c r="Q30" s="464"/>
      <c r="R30" s="464"/>
      <c r="S30" s="428"/>
      <c r="T30" s="428"/>
      <c r="U30" s="428"/>
      <c r="V30" s="428"/>
    </row>
    <row r="31" spans="1:22" s="90" customFormat="1">
      <c r="A31" s="833"/>
      <c r="B31" s="647" t="s">
        <v>66</v>
      </c>
      <c r="C31" s="559">
        <v>56</v>
      </c>
      <c r="D31" s="559">
        <v>16</v>
      </c>
      <c r="E31" s="559">
        <v>5</v>
      </c>
      <c r="F31" s="559">
        <v>26</v>
      </c>
      <c r="G31" s="559">
        <v>9</v>
      </c>
      <c r="H31" s="559"/>
      <c r="I31" s="560">
        <v>1</v>
      </c>
      <c r="J31" s="560">
        <v>0.28599999999999998</v>
      </c>
      <c r="K31" s="560">
        <v>8.8999999999999996E-2</v>
      </c>
      <c r="L31" s="560">
        <v>0.46400000000000002</v>
      </c>
      <c r="M31" s="560">
        <v>0.161</v>
      </c>
      <c r="N31" s="560"/>
      <c r="O31" s="464"/>
      <c r="P31" s="464"/>
      <c r="Q31" s="464"/>
      <c r="R31" s="464"/>
      <c r="S31" s="428"/>
      <c r="T31" s="428"/>
      <c r="U31" s="428"/>
      <c r="V31" s="428"/>
    </row>
  </sheetData>
  <mergeCells count="5">
    <mergeCell ref="A5:A13"/>
    <mergeCell ref="A14:A22"/>
    <mergeCell ref="A23:A31"/>
    <mergeCell ref="C3:H3"/>
    <mergeCell ref="I3:N3"/>
  </mergeCells>
  <phoneticPr fontId="20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60" orientation="portrait" useFirstPageNumber="1" r:id="rId1"/>
  <headerFooter alignWithMargins="0">
    <oddFooter>&amp;C&amp;"Arial,Negrito"-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V31"/>
  <sheetViews>
    <sheetView showGridLines="0" workbookViewId="0">
      <selection activeCell="G42" sqref="G42"/>
    </sheetView>
  </sheetViews>
  <sheetFormatPr defaultColWidth="9.140625" defaultRowHeight="12.75"/>
  <cols>
    <col min="1" max="1" width="18.5703125" style="1" customWidth="1"/>
    <col min="2" max="2" width="47" style="1" customWidth="1"/>
    <col min="3" max="43" width="15.7109375" style="1" customWidth="1"/>
    <col min="44" max="16384" width="9.140625" style="1"/>
  </cols>
  <sheetData>
    <row r="1" spans="1:22" s="468" customFormat="1" ht="15.75">
      <c r="A1" s="470" t="s">
        <v>911</v>
      </c>
      <c r="B1" s="470"/>
      <c r="C1" s="470"/>
      <c r="D1" s="470"/>
      <c r="E1" s="467"/>
      <c r="F1" s="467"/>
      <c r="G1" s="467"/>
      <c r="H1" s="467"/>
    </row>
    <row r="3" spans="1:22">
      <c r="A3" s="300"/>
      <c r="B3" s="556"/>
      <c r="C3" s="835" t="s">
        <v>729</v>
      </c>
      <c r="D3" s="835"/>
      <c r="E3" s="835"/>
      <c r="F3" s="835"/>
      <c r="G3" s="835"/>
      <c r="H3" s="835"/>
      <c r="I3" s="835"/>
      <c r="J3" s="836" t="s">
        <v>730</v>
      </c>
      <c r="K3" s="836"/>
      <c r="L3" s="836"/>
      <c r="M3" s="836"/>
      <c r="N3" s="836"/>
      <c r="O3" s="836"/>
      <c r="P3" s="836"/>
      <c r="Q3" s="835" t="s">
        <v>731</v>
      </c>
      <c r="R3" s="99"/>
      <c r="S3" s="99"/>
      <c r="T3" s="99"/>
      <c r="U3" s="99"/>
      <c r="V3" s="99"/>
    </row>
    <row r="4" spans="1:22">
      <c r="A4" s="564"/>
      <c r="B4" s="564"/>
      <c r="C4" s="649" t="s">
        <v>7</v>
      </c>
      <c r="D4" s="649" t="s">
        <v>573</v>
      </c>
      <c r="E4" s="649" t="s">
        <v>20</v>
      </c>
      <c r="F4" s="649" t="s">
        <v>21</v>
      </c>
      <c r="G4" s="649" t="s">
        <v>22</v>
      </c>
      <c r="H4" s="649" t="s">
        <v>23</v>
      </c>
      <c r="I4" s="649" t="s">
        <v>24</v>
      </c>
      <c r="J4" s="650" t="s">
        <v>7</v>
      </c>
      <c r="K4" s="650" t="s">
        <v>573</v>
      </c>
      <c r="L4" s="650" t="s">
        <v>20</v>
      </c>
      <c r="M4" s="650" t="s">
        <v>21</v>
      </c>
      <c r="N4" s="650" t="s">
        <v>22</v>
      </c>
      <c r="O4" s="650" t="s">
        <v>23</v>
      </c>
      <c r="P4" s="650" t="s">
        <v>24</v>
      </c>
      <c r="Q4" s="835"/>
      <c r="R4" s="99"/>
      <c r="S4" s="99"/>
      <c r="T4" s="99"/>
      <c r="U4" s="99"/>
      <c r="V4" s="99"/>
    </row>
    <row r="5" spans="1:22">
      <c r="A5" s="833">
        <v>1989</v>
      </c>
      <c r="B5" s="647" t="s">
        <v>59</v>
      </c>
      <c r="C5" s="592">
        <v>12.5</v>
      </c>
      <c r="D5" s="559">
        <v>93.1</v>
      </c>
      <c r="E5" s="559">
        <v>26.3</v>
      </c>
      <c r="F5" s="559">
        <v>10.199999999999999</v>
      </c>
      <c r="G5" s="559">
        <v>5.3</v>
      </c>
      <c r="H5" s="559">
        <v>2.6</v>
      </c>
      <c r="I5" s="559">
        <v>2.8</v>
      </c>
      <c r="J5" s="559">
        <v>0.7</v>
      </c>
      <c r="K5" s="559">
        <v>0.4</v>
      </c>
      <c r="L5" s="559">
        <v>0.7</v>
      </c>
      <c r="M5" s="559">
        <v>1</v>
      </c>
      <c r="N5" s="559">
        <v>1.7</v>
      </c>
      <c r="O5" s="559">
        <v>1.6</v>
      </c>
      <c r="P5" s="559">
        <v>3.2</v>
      </c>
      <c r="Q5" s="559">
        <v>8</v>
      </c>
      <c r="R5" s="99"/>
      <c r="S5" s="99"/>
      <c r="T5" s="99"/>
      <c r="U5" s="99"/>
      <c r="V5" s="99"/>
    </row>
    <row r="6" spans="1:22">
      <c r="A6" s="833"/>
      <c r="B6" s="647" t="s">
        <v>17</v>
      </c>
      <c r="C6" s="592">
        <v>21.7</v>
      </c>
      <c r="D6" s="559">
        <v>105.3</v>
      </c>
      <c r="E6" s="559">
        <v>39.799999999999997</v>
      </c>
      <c r="F6" s="559">
        <v>17.899999999999999</v>
      </c>
      <c r="G6" s="559">
        <v>8.9</v>
      </c>
      <c r="H6" s="559">
        <v>8.1</v>
      </c>
      <c r="I6" s="559">
        <v>5.7</v>
      </c>
      <c r="J6" s="559">
        <v>0.9</v>
      </c>
      <c r="K6" s="559">
        <v>0.4</v>
      </c>
      <c r="L6" s="559">
        <v>0.9</v>
      </c>
      <c r="M6" s="559">
        <v>1.8</v>
      </c>
      <c r="N6" s="559">
        <v>2.6</v>
      </c>
      <c r="O6" s="559">
        <v>5.4</v>
      </c>
      <c r="P6" s="559">
        <v>10.3</v>
      </c>
      <c r="Q6" s="559">
        <v>4.5999999999999996</v>
      </c>
      <c r="R6" s="99"/>
      <c r="S6" s="99"/>
      <c r="T6" s="99"/>
      <c r="U6" s="99"/>
      <c r="V6" s="99"/>
    </row>
    <row r="7" spans="1:22">
      <c r="A7" s="833"/>
      <c r="B7" s="647" t="s">
        <v>60</v>
      </c>
      <c r="C7" s="592">
        <v>19.3</v>
      </c>
      <c r="D7" s="559">
        <v>130.80000000000001</v>
      </c>
      <c r="E7" s="559">
        <v>32.9</v>
      </c>
      <c r="F7" s="559">
        <v>15.1</v>
      </c>
      <c r="G7" s="559">
        <v>9.3000000000000007</v>
      </c>
      <c r="H7" s="559">
        <v>5.3</v>
      </c>
      <c r="I7" s="559">
        <v>3.2</v>
      </c>
      <c r="J7" s="559">
        <v>0.8</v>
      </c>
      <c r="K7" s="559">
        <v>0.4</v>
      </c>
      <c r="L7" s="559">
        <v>0.8</v>
      </c>
      <c r="M7" s="559">
        <v>1.5</v>
      </c>
      <c r="N7" s="559">
        <v>2.8</v>
      </c>
      <c r="O7" s="559">
        <v>3.3</v>
      </c>
      <c r="P7" s="559">
        <v>5.5</v>
      </c>
      <c r="Q7" s="559">
        <v>5.2</v>
      </c>
      <c r="R7" s="99"/>
      <c r="S7" s="99"/>
      <c r="T7" s="99"/>
      <c r="U7" s="99"/>
      <c r="V7" s="99"/>
    </row>
    <row r="8" spans="1:22">
      <c r="A8" s="833"/>
      <c r="B8" s="647" t="s">
        <v>61</v>
      </c>
      <c r="C8" s="592">
        <v>25.4</v>
      </c>
      <c r="D8" s="559">
        <v>102.3</v>
      </c>
      <c r="E8" s="559">
        <v>34</v>
      </c>
      <c r="F8" s="559">
        <v>15</v>
      </c>
      <c r="G8" s="559">
        <v>10.1</v>
      </c>
      <c r="H8" s="559">
        <v>5.9</v>
      </c>
      <c r="I8" s="559">
        <v>5.6</v>
      </c>
      <c r="J8" s="559">
        <v>0.7</v>
      </c>
      <c r="K8" s="559">
        <v>0.4</v>
      </c>
      <c r="L8" s="559">
        <v>0.8</v>
      </c>
      <c r="M8" s="559">
        <v>1.4</v>
      </c>
      <c r="N8" s="559">
        <v>2.7</v>
      </c>
      <c r="O8" s="559">
        <v>3.7</v>
      </c>
      <c r="P8" s="559">
        <v>9</v>
      </c>
      <c r="Q8" s="559">
        <v>3.9</v>
      </c>
      <c r="R8" s="99"/>
      <c r="S8" s="99"/>
      <c r="T8" s="99"/>
      <c r="U8" s="99"/>
      <c r="V8" s="99"/>
    </row>
    <row r="9" spans="1:22">
      <c r="A9" s="833"/>
      <c r="B9" s="647" t="s">
        <v>62</v>
      </c>
      <c r="C9" s="592">
        <v>10.5</v>
      </c>
      <c r="D9" s="559">
        <v>91.6</v>
      </c>
      <c r="E9" s="559">
        <v>24</v>
      </c>
      <c r="F9" s="559">
        <v>10.5</v>
      </c>
      <c r="G9" s="559">
        <v>5.3</v>
      </c>
      <c r="H9" s="559">
        <v>3.6</v>
      </c>
      <c r="I9" s="559">
        <v>1.4</v>
      </c>
      <c r="J9" s="559">
        <v>0.7</v>
      </c>
      <c r="K9" s="559">
        <v>0.3</v>
      </c>
      <c r="L9" s="559">
        <v>0.6</v>
      </c>
      <c r="M9" s="559">
        <v>1.1000000000000001</v>
      </c>
      <c r="N9" s="559">
        <v>1.6</v>
      </c>
      <c r="O9" s="559">
        <v>2.4</v>
      </c>
      <c r="P9" s="559">
        <v>4.4000000000000004</v>
      </c>
      <c r="Q9" s="559">
        <v>9.6</v>
      </c>
      <c r="R9" s="99"/>
      <c r="S9" s="99"/>
      <c r="T9" s="99"/>
      <c r="U9" s="99"/>
      <c r="V9" s="99"/>
    </row>
    <row r="10" spans="1:22">
      <c r="A10" s="833"/>
      <c r="B10" s="647" t="s">
        <v>63</v>
      </c>
      <c r="C10" s="592">
        <v>12.9</v>
      </c>
      <c r="D10" s="559">
        <v>105.4</v>
      </c>
      <c r="E10" s="559">
        <v>32.799999999999997</v>
      </c>
      <c r="F10" s="559">
        <v>10.5</v>
      </c>
      <c r="G10" s="559">
        <v>5.4</v>
      </c>
      <c r="H10" s="559">
        <v>3.2</v>
      </c>
      <c r="I10" s="559">
        <v>4.5999999999999996</v>
      </c>
      <c r="J10" s="559">
        <v>0.7</v>
      </c>
      <c r="K10" s="559">
        <v>0.4</v>
      </c>
      <c r="L10" s="559">
        <v>0.8</v>
      </c>
      <c r="M10" s="559">
        <v>1.1000000000000001</v>
      </c>
      <c r="N10" s="559">
        <v>1.6</v>
      </c>
      <c r="O10" s="559">
        <v>2.2000000000000002</v>
      </c>
      <c r="P10" s="559">
        <v>10.6</v>
      </c>
      <c r="Q10" s="559">
        <v>7.8</v>
      </c>
      <c r="R10" s="99"/>
      <c r="S10" s="99"/>
      <c r="T10" s="99"/>
      <c r="U10" s="99"/>
      <c r="V10" s="99"/>
    </row>
    <row r="11" spans="1:22">
      <c r="A11" s="833"/>
      <c r="B11" s="647" t="s">
        <v>64</v>
      </c>
      <c r="C11" s="592">
        <v>16</v>
      </c>
      <c r="D11" s="559">
        <v>87.5</v>
      </c>
      <c r="E11" s="559">
        <v>26.7</v>
      </c>
      <c r="F11" s="559">
        <v>13.2</v>
      </c>
      <c r="G11" s="559">
        <v>7.4</v>
      </c>
      <c r="H11" s="559">
        <v>15.6</v>
      </c>
      <c r="I11" s="559">
        <v>9.3000000000000007</v>
      </c>
      <c r="J11" s="559">
        <v>0.8</v>
      </c>
      <c r="K11" s="559">
        <v>0.3</v>
      </c>
      <c r="L11" s="559">
        <v>0.7</v>
      </c>
      <c r="M11" s="559">
        <v>1.3</v>
      </c>
      <c r="N11" s="559">
        <v>2.1</v>
      </c>
      <c r="O11" s="559">
        <v>11.2</v>
      </c>
      <c r="P11" s="559">
        <v>30.5</v>
      </c>
      <c r="Q11" s="559">
        <v>6.3</v>
      </c>
      <c r="R11" s="99"/>
      <c r="S11" s="99"/>
      <c r="T11" s="99"/>
      <c r="U11" s="99"/>
      <c r="V11" s="99"/>
    </row>
    <row r="12" spans="1:22">
      <c r="A12" s="833"/>
      <c r="B12" s="647" t="s">
        <v>65</v>
      </c>
      <c r="C12" s="592">
        <v>9.1999999999999993</v>
      </c>
      <c r="D12" s="559">
        <v>127.7</v>
      </c>
      <c r="E12" s="559">
        <v>32.5</v>
      </c>
      <c r="F12" s="559">
        <v>13.7</v>
      </c>
      <c r="G12" s="559">
        <v>5.8</v>
      </c>
      <c r="H12" s="559">
        <v>12.4</v>
      </c>
      <c r="I12" s="559">
        <v>1.6</v>
      </c>
      <c r="J12" s="559">
        <v>1</v>
      </c>
      <c r="K12" s="559">
        <v>0.4</v>
      </c>
      <c r="L12" s="559">
        <v>0.8</v>
      </c>
      <c r="M12" s="559">
        <v>1.3</v>
      </c>
      <c r="N12" s="559">
        <v>1.6</v>
      </c>
      <c r="O12" s="559">
        <v>7.7</v>
      </c>
      <c r="P12" s="559">
        <v>22</v>
      </c>
      <c r="Q12" s="559">
        <v>10.9</v>
      </c>
      <c r="R12" s="99"/>
      <c r="S12" s="99"/>
      <c r="T12" s="99"/>
      <c r="U12" s="99"/>
      <c r="V12" s="99"/>
    </row>
    <row r="13" spans="1:22">
      <c r="A13" s="833"/>
      <c r="B13" s="647" t="s">
        <v>66</v>
      </c>
      <c r="C13" s="592">
        <v>9.6</v>
      </c>
      <c r="D13" s="559">
        <v>185</v>
      </c>
      <c r="E13" s="559">
        <v>50.5</v>
      </c>
      <c r="F13" s="559">
        <v>25.5</v>
      </c>
      <c r="G13" s="559">
        <v>15.3</v>
      </c>
      <c r="H13" s="585"/>
      <c r="I13" s="559">
        <v>0.1</v>
      </c>
      <c r="J13" s="559">
        <v>1.6</v>
      </c>
      <c r="K13" s="559">
        <v>0.6</v>
      </c>
      <c r="L13" s="559">
        <v>1.6</v>
      </c>
      <c r="M13" s="559">
        <v>1.9</v>
      </c>
      <c r="N13" s="559">
        <v>3.4</v>
      </c>
      <c r="O13" s="559"/>
      <c r="P13" s="559">
        <v>1</v>
      </c>
      <c r="Q13" s="559">
        <v>10.4</v>
      </c>
      <c r="R13" s="99"/>
      <c r="S13" s="99"/>
      <c r="T13" s="99"/>
      <c r="U13" s="99"/>
      <c r="V13" s="99"/>
    </row>
    <row r="14" spans="1:22">
      <c r="A14" s="834">
        <v>1999</v>
      </c>
      <c r="B14" s="648" t="s">
        <v>59</v>
      </c>
      <c r="C14" s="593">
        <v>9</v>
      </c>
      <c r="D14" s="562">
        <v>124.5</v>
      </c>
      <c r="E14" s="562">
        <v>18.7</v>
      </c>
      <c r="F14" s="562">
        <v>9.1999999999999993</v>
      </c>
      <c r="G14" s="562">
        <v>3.6</v>
      </c>
      <c r="H14" s="562">
        <v>2.2999999999999998</v>
      </c>
      <c r="I14" s="562">
        <v>3</v>
      </c>
      <c r="J14" s="562">
        <v>0.7</v>
      </c>
      <c r="K14" s="562">
        <v>0.4</v>
      </c>
      <c r="L14" s="562">
        <v>0.5</v>
      </c>
      <c r="M14" s="562">
        <v>0.9</v>
      </c>
      <c r="N14" s="562">
        <v>1</v>
      </c>
      <c r="O14" s="562">
        <v>1.7</v>
      </c>
      <c r="P14" s="562">
        <v>3.6</v>
      </c>
      <c r="Q14" s="562">
        <v>11.1</v>
      </c>
      <c r="R14" s="99"/>
      <c r="S14" s="99"/>
      <c r="T14" s="99"/>
      <c r="U14" s="99"/>
      <c r="V14" s="99"/>
    </row>
    <row r="15" spans="1:22">
      <c r="A15" s="834"/>
      <c r="B15" s="648" t="s">
        <v>17</v>
      </c>
      <c r="C15" s="562">
        <v>17.399999999999999</v>
      </c>
      <c r="D15" s="562">
        <v>138.19999999999999</v>
      </c>
      <c r="E15" s="562">
        <v>41.7</v>
      </c>
      <c r="F15" s="562">
        <v>14.2</v>
      </c>
      <c r="G15" s="562">
        <v>8</v>
      </c>
      <c r="H15" s="562">
        <v>5.6</v>
      </c>
      <c r="I15" s="562">
        <v>3.7</v>
      </c>
      <c r="J15" s="562">
        <v>1</v>
      </c>
      <c r="K15" s="562">
        <v>0.5</v>
      </c>
      <c r="L15" s="562">
        <v>0.9</v>
      </c>
      <c r="M15" s="562">
        <v>1.6</v>
      </c>
      <c r="N15" s="562">
        <v>2.4</v>
      </c>
      <c r="O15" s="562">
        <v>3.9</v>
      </c>
      <c r="P15" s="562">
        <v>6.6</v>
      </c>
      <c r="Q15" s="562">
        <v>5.7</v>
      </c>
      <c r="R15" s="99"/>
      <c r="S15" s="99"/>
      <c r="T15" s="99"/>
      <c r="U15" s="99"/>
      <c r="V15" s="99"/>
    </row>
    <row r="16" spans="1:22">
      <c r="A16" s="834"/>
      <c r="B16" s="648" t="s">
        <v>60</v>
      </c>
      <c r="C16" s="562">
        <v>14.2</v>
      </c>
      <c r="D16" s="562">
        <v>122.4</v>
      </c>
      <c r="E16" s="562">
        <v>27.5</v>
      </c>
      <c r="F16" s="562">
        <v>12.4</v>
      </c>
      <c r="G16" s="562">
        <v>7.3</v>
      </c>
      <c r="H16" s="562">
        <v>4</v>
      </c>
      <c r="I16" s="562">
        <v>2.2999999999999998</v>
      </c>
      <c r="J16" s="562">
        <v>0.8</v>
      </c>
      <c r="K16" s="562">
        <v>0.4</v>
      </c>
      <c r="L16" s="562">
        <v>0.7</v>
      </c>
      <c r="M16" s="562">
        <v>1.3</v>
      </c>
      <c r="N16" s="562">
        <v>2.1</v>
      </c>
      <c r="O16" s="562">
        <v>2.6</v>
      </c>
      <c r="P16" s="562">
        <v>4.5</v>
      </c>
      <c r="Q16" s="562">
        <v>7</v>
      </c>
      <c r="R16" s="99"/>
      <c r="S16" s="99"/>
      <c r="T16" s="99"/>
      <c r="U16" s="99"/>
      <c r="V16" s="99"/>
    </row>
    <row r="17" spans="1:22">
      <c r="A17" s="834"/>
      <c r="B17" s="648" t="s">
        <v>61</v>
      </c>
      <c r="C17" s="562">
        <v>15</v>
      </c>
      <c r="D17" s="562">
        <v>84.2</v>
      </c>
      <c r="E17" s="562">
        <v>26.9</v>
      </c>
      <c r="F17" s="562">
        <v>9.8000000000000007</v>
      </c>
      <c r="G17" s="562">
        <v>5.5</v>
      </c>
      <c r="H17" s="562">
        <v>4</v>
      </c>
      <c r="I17" s="562">
        <v>4.8</v>
      </c>
      <c r="J17" s="562">
        <v>0.5</v>
      </c>
      <c r="K17" s="562">
        <v>0.3</v>
      </c>
      <c r="L17" s="562">
        <v>0.6</v>
      </c>
      <c r="M17" s="562">
        <v>1</v>
      </c>
      <c r="N17" s="562">
        <v>1.5</v>
      </c>
      <c r="O17" s="562">
        <v>2.8</v>
      </c>
      <c r="P17" s="562">
        <v>6.6</v>
      </c>
      <c r="Q17" s="562">
        <v>6.7</v>
      </c>
      <c r="R17" s="99"/>
      <c r="S17" s="99"/>
      <c r="T17" s="99"/>
      <c r="U17" s="99"/>
      <c r="V17" s="99"/>
    </row>
    <row r="18" spans="1:22">
      <c r="A18" s="834"/>
      <c r="B18" s="648" t="s">
        <v>62</v>
      </c>
      <c r="C18" s="562">
        <v>8.5</v>
      </c>
      <c r="D18" s="562">
        <v>107.2</v>
      </c>
      <c r="E18" s="562">
        <v>26.2</v>
      </c>
      <c r="F18" s="562">
        <v>10.1</v>
      </c>
      <c r="G18" s="562">
        <v>4.5999999999999996</v>
      </c>
      <c r="H18" s="562">
        <v>2.6</v>
      </c>
      <c r="I18" s="586"/>
      <c r="J18" s="562">
        <v>0.8</v>
      </c>
      <c r="K18" s="562">
        <v>0.4</v>
      </c>
      <c r="L18" s="562">
        <v>0.6</v>
      </c>
      <c r="M18" s="562">
        <v>1.1000000000000001</v>
      </c>
      <c r="N18" s="562">
        <v>1.4</v>
      </c>
      <c r="O18" s="562">
        <v>1.6</v>
      </c>
      <c r="P18" s="562"/>
      <c r="Q18" s="562">
        <v>11.7</v>
      </c>
      <c r="R18" s="99"/>
      <c r="S18" s="99"/>
      <c r="T18" s="99"/>
      <c r="U18" s="99"/>
      <c r="V18" s="99"/>
    </row>
    <row r="19" spans="1:22">
      <c r="A19" s="834"/>
      <c r="B19" s="648" t="s">
        <v>63</v>
      </c>
      <c r="C19" s="562">
        <v>8.1</v>
      </c>
      <c r="D19" s="562">
        <v>86.2</v>
      </c>
      <c r="E19" s="562">
        <v>29</v>
      </c>
      <c r="F19" s="562">
        <v>8.1999999999999993</v>
      </c>
      <c r="G19" s="562">
        <v>4.3</v>
      </c>
      <c r="H19" s="562">
        <v>2.9</v>
      </c>
      <c r="I19" s="562">
        <v>1.9</v>
      </c>
      <c r="J19" s="562">
        <v>0.6</v>
      </c>
      <c r="K19" s="562">
        <v>0.3</v>
      </c>
      <c r="L19" s="562">
        <v>0.6</v>
      </c>
      <c r="M19" s="562">
        <v>1</v>
      </c>
      <c r="N19" s="562">
        <v>1.4</v>
      </c>
      <c r="O19" s="562">
        <v>2</v>
      </c>
      <c r="P19" s="562">
        <v>4.9000000000000004</v>
      </c>
      <c r="Q19" s="562">
        <v>12.4</v>
      </c>
      <c r="R19" s="99"/>
      <c r="S19" s="99"/>
      <c r="T19" s="99"/>
      <c r="U19" s="99"/>
      <c r="V19" s="99"/>
    </row>
    <row r="20" spans="1:22">
      <c r="A20" s="834"/>
      <c r="B20" s="648" t="s">
        <v>64</v>
      </c>
      <c r="C20" s="562">
        <v>9.8000000000000007</v>
      </c>
      <c r="D20" s="562">
        <v>78.400000000000006</v>
      </c>
      <c r="E20" s="562">
        <v>19.600000000000001</v>
      </c>
      <c r="F20" s="562">
        <v>9.8000000000000007</v>
      </c>
      <c r="G20" s="562">
        <v>5.0999999999999996</v>
      </c>
      <c r="H20" s="562">
        <v>4.7</v>
      </c>
      <c r="I20" s="562">
        <v>2.5</v>
      </c>
      <c r="J20" s="562">
        <v>0.7</v>
      </c>
      <c r="K20" s="562">
        <v>0.3</v>
      </c>
      <c r="L20" s="562">
        <v>0.5</v>
      </c>
      <c r="M20" s="562">
        <v>1</v>
      </c>
      <c r="N20" s="562">
        <v>1.5</v>
      </c>
      <c r="O20" s="562">
        <v>3.1</v>
      </c>
      <c r="P20" s="562">
        <v>3.6</v>
      </c>
      <c r="Q20" s="562">
        <v>10.199999999999999</v>
      </c>
      <c r="R20" s="99"/>
      <c r="S20" s="99"/>
      <c r="T20" s="99"/>
      <c r="U20" s="99"/>
      <c r="V20" s="99"/>
    </row>
    <row r="21" spans="1:22">
      <c r="A21" s="834"/>
      <c r="B21" s="648" t="s">
        <v>65</v>
      </c>
      <c r="C21" s="562">
        <v>5.9</v>
      </c>
      <c r="D21" s="562">
        <v>97.9</v>
      </c>
      <c r="E21" s="562">
        <v>27.4</v>
      </c>
      <c r="F21" s="562">
        <v>10.199999999999999</v>
      </c>
      <c r="G21" s="562">
        <v>5.7</v>
      </c>
      <c r="H21" s="562">
        <v>2.7</v>
      </c>
      <c r="I21" s="562">
        <v>0.4</v>
      </c>
      <c r="J21" s="562">
        <v>0.8</v>
      </c>
      <c r="K21" s="562">
        <v>0.3</v>
      </c>
      <c r="L21" s="562">
        <v>0.7</v>
      </c>
      <c r="M21" s="562">
        <v>1.1000000000000001</v>
      </c>
      <c r="N21" s="562">
        <v>1.7</v>
      </c>
      <c r="O21" s="562">
        <v>1.5</v>
      </c>
      <c r="P21" s="562">
        <v>6.8</v>
      </c>
      <c r="Q21" s="562">
        <v>16.899999999999999</v>
      </c>
      <c r="R21" s="99"/>
      <c r="S21" s="99"/>
      <c r="T21" s="99"/>
      <c r="U21" s="99"/>
      <c r="V21" s="99"/>
    </row>
    <row r="22" spans="1:22">
      <c r="A22" s="834"/>
      <c r="B22" s="648" t="s">
        <v>66</v>
      </c>
      <c r="C22" s="562">
        <v>10.1</v>
      </c>
      <c r="D22" s="562">
        <v>350</v>
      </c>
      <c r="E22" s="562">
        <v>46.5</v>
      </c>
      <c r="F22" s="562">
        <v>24.3</v>
      </c>
      <c r="G22" s="562">
        <v>8</v>
      </c>
      <c r="H22" s="586"/>
      <c r="I22" s="562">
        <v>0</v>
      </c>
      <c r="J22" s="562">
        <v>1.5</v>
      </c>
      <c r="K22" s="562">
        <v>0.9</v>
      </c>
      <c r="L22" s="562">
        <v>1.5</v>
      </c>
      <c r="M22" s="562">
        <v>2</v>
      </c>
      <c r="N22" s="562">
        <v>2.2999999999999998</v>
      </c>
      <c r="O22" s="562"/>
      <c r="P22" s="562">
        <v>0.1</v>
      </c>
      <c r="Q22" s="562">
        <v>9.9</v>
      </c>
      <c r="R22" s="99"/>
      <c r="S22" s="99"/>
      <c r="T22" s="99"/>
      <c r="U22" s="99"/>
      <c r="V22" s="99"/>
    </row>
    <row r="23" spans="1:22">
      <c r="A23" s="833">
        <v>2009</v>
      </c>
      <c r="B23" s="647" t="s">
        <v>59</v>
      </c>
      <c r="C23" s="559">
        <v>6.2</v>
      </c>
      <c r="D23" s="559">
        <v>135.9</v>
      </c>
      <c r="E23" s="559">
        <v>21.7</v>
      </c>
      <c r="F23" s="559">
        <v>7</v>
      </c>
      <c r="G23" s="559">
        <v>4.9000000000000004</v>
      </c>
      <c r="H23" s="559">
        <v>2</v>
      </c>
      <c r="I23" s="559">
        <v>0.9</v>
      </c>
      <c r="J23" s="559">
        <v>0.8</v>
      </c>
      <c r="K23" s="559">
        <v>0.5</v>
      </c>
      <c r="L23" s="559">
        <v>0.6</v>
      </c>
      <c r="M23" s="559">
        <v>0.7</v>
      </c>
      <c r="N23" s="559">
        <v>1.5</v>
      </c>
      <c r="O23" s="559">
        <v>1.5</v>
      </c>
      <c r="P23" s="559">
        <v>1.8</v>
      </c>
      <c r="Q23" s="559">
        <v>16.100000000000001</v>
      </c>
      <c r="R23" s="99"/>
      <c r="S23" s="99"/>
      <c r="T23" s="99"/>
      <c r="U23" s="99"/>
      <c r="V23" s="99"/>
    </row>
    <row r="24" spans="1:22">
      <c r="A24" s="833"/>
      <c r="B24" s="647" t="s">
        <v>17</v>
      </c>
      <c r="C24" s="559">
        <v>13.6</v>
      </c>
      <c r="D24" s="559">
        <v>145.80000000000001</v>
      </c>
      <c r="E24" s="559">
        <v>33.9</v>
      </c>
      <c r="F24" s="559">
        <v>12.2</v>
      </c>
      <c r="G24" s="559">
        <v>7.2</v>
      </c>
      <c r="H24" s="559">
        <v>4.7</v>
      </c>
      <c r="I24" s="559">
        <v>3.3</v>
      </c>
      <c r="J24" s="559">
        <v>0.9</v>
      </c>
      <c r="K24" s="559">
        <v>0.5</v>
      </c>
      <c r="L24" s="559">
        <v>0.8</v>
      </c>
      <c r="M24" s="559">
        <v>1.4</v>
      </c>
      <c r="N24" s="559">
        <v>2.1</v>
      </c>
      <c r="O24" s="559">
        <v>3</v>
      </c>
      <c r="P24" s="559">
        <v>5.3</v>
      </c>
      <c r="Q24" s="559">
        <v>7.4</v>
      </c>
      <c r="R24" s="99"/>
      <c r="S24" s="99"/>
      <c r="T24" s="99"/>
      <c r="U24" s="99"/>
      <c r="V24" s="99"/>
    </row>
    <row r="25" spans="1:22">
      <c r="A25" s="833"/>
      <c r="B25" s="647" t="s">
        <v>60</v>
      </c>
      <c r="C25" s="559">
        <v>10.3</v>
      </c>
      <c r="D25" s="559">
        <v>113.6</v>
      </c>
      <c r="E25" s="559">
        <v>25.6</v>
      </c>
      <c r="F25" s="559">
        <v>10.4</v>
      </c>
      <c r="G25" s="559">
        <v>6.4</v>
      </c>
      <c r="H25" s="559">
        <v>3.8</v>
      </c>
      <c r="I25" s="559">
        <v>1.8</v>
      </c>
      <c r="J25" s="559">
        <v>0.8</v>
      </c>
      <c r="K25" s="559">
        <v>0.4</v>
      </c>
      <c r="L25" s="559">
        <v>0.6</v>
      </c>
      <c r="M25" s="559">
        <v>1.2</v>
      </c>
      <c r="N25" s="559">
        <v>1.9</v>
      </c>
      <c r="O25" s="559">
        <v>2.5</v>
      </c>
      <c r="P25" s="559">
        <v>4.3</v>
      </c>
      <c r="Q25" s="559">
        <v>9.8000000000000007</v>
      </c>
      <c r="R25" s="99"/>
      <c r="S25" s="99"/>
      <c r="T25" s="99"/>
      <c r="U25" s="99"/>
      <c r="V25" s="99"/>
    </row>
    <row r="26" spans="1:22">
      <c r="A26" s="833"/>
      <c r="B26" s="647" t="s">
        <v>61</v>
      </c>
      <c r="C26" s="559">
        <v>11.3</v>
      </c>
      <c r="D26" s="559">
        <v>122.9</v>
      </c>
      <c r="E26" s="559">
        <v>32</v>
      </c>
      <c r="F26" s="559">
        <v>11.2</v>
      </c>
      <c r="G26" s="559">
        <v>4.8</v>
      </c>
      <c r="H26" s="559">
        <v>2.8</v>
      </c>
      <c r="I26" s="559">
        <v>4.3</v>
      </c>
      <c r="J26" s="559">
        <v>0.9</v>
      </c>
      <c r="K26" s="559">
        <v>0.5</v>
      </c>
      <c r="L26" s="559">
        <v>0.9</v>
      </c>
      <c r="M26" s="559">
        <v>1.1000000000000001</v>
      </c>
      <c r="N26" s="559">
        <v>1.4</v>
      </c>
      <c r="O26" s="559">
        <v>2.1</v>
      </c>
      <c r="P26" s="559">
        <v>5</v>
      </c>
      <c r="Q26" s="559">
        <v>8.8000000000000007</v>
      </c>
      <c r="R26" s="99"/>
      <c r="S26" s="99"/>
      <c r="T26" s="99"/>
      <c r="U26" s="99"/>
      <c r="V26" s="99"/>
    </row>
    <row r="27" spans="1:22">
      <c r="A27" s="833"/>
      <c r="B27" s="647" t="s">
        <v>62</v>
      </c>
      <c r="C27" s="559">
        <v>6.8</v>
      </c>
      <c r="D27" s="559">
        <v>145.9</v>
      </c>
      <c r="E27" s="559">
        <v>26.1</v>
      </c>
      <c r="F27" s="559">
        <v>10.1</v>
      </c>
      <c r="G27" s="559">
        <v>4.4000000000000004</v>
      </c>
      <c r="H27" s="559">
        <v>2.5</v>
      </c>
      <c r="I27" s="559">
        <v>1.3</v>
      </c>
      <c r="J27" s="559">
        <v>0.8</v>
      </c>
      <c r="K27" s="559">
        <v>0.5</v>
      </c>
      <c r="L27" s="559">
        <v>0.6</v>
      </c>
      <c r="M27" s="559">
        <v>1.1000000000000001</v>
      </c>
      <c r="N27" s="559">
        <v>1.3</v>
      </c>
      <c r="O27" s="559">
        <v>1.7</v>
      </c>
      <c r="P27" s="559">
        <v>1.8</v>
      </c>
      <c r="Q27" s="559">
        <v>14.6</v>
      </c>
      <c r="R27" s="99"/>
      <c r="S27" s="99"/>
      <c r="T27" s="99"/>
      <c r="U27" s="99"/>
      <c r="V27" s="99"/>
    </row>
    <row r="28" spans="1:22">
      <c r="A28" s="833"/>
      <c r="B28" s="647" t="s">
        <v>63</v>
      </c>
      <c r="C28" s="559">
        <v>6.9</v>
      </c>
      <c r="D28" s="559">
        <v>117.9</v>
      </c>
      <c r="E28" s="559">
        <v>45.2</v>
      </c>
      <c r="F28" s="559">
        <v>8.9</v>
      </c>
      <c r="G28" s="559">
        <v>4.0999999999999996</v>
      </c>
      <c r="H28" s="559">
        <v>2.2999999999999998</v>
      </c>
      <c r="I28" s="559">
        <v>1.1000000000000001</v>
      </c>
      <c r="J28" s="559">
        <v>0.8</v>
      </c>
      <c r="K28" s="559">
        <v>0.4</v>
      </c>
      <c r="L28" s="559">
        <v>1</v>
      </c>
      <c r="M28" s="559">
        <v>1</v>
      </c>
      <c r="N28" s="559">
        <v>1.3</v>
      </c>
      <c r="O28" s="559">
        <v>1.6</v>
      </c>
      <c r="P28" s="559">
        <v>1.5</v>
      </c>
      <c r="Q28" s="559">
        <v>14.5</v>
      </c>
      <c r="R28" s="99"/>
      <c r="S28" s="99"/>
      <c r="T28" s="99"/>
      <c r="U28" s="99"/>
      <c r="V28" s="99"/>
    </row>
    <row r="29" spans="1:22">
      <c r="A29" s="833"/>
      <c r="B29" s="647" t="s">
        <v>64</v>
      </c>
      <c r="C29" s="559">
        <v>6.2</v>
      </c>
      <c r="D29" s="559">
        <v>68.3</v>
      </c>
      <c r="E29" s="559">
        <v>14.8</v>
      </c>
      <c r="F29" s="559">
        <v>7.5</v>
      </c>
      <c r="G29" s="559">
        <v>4.0999999999999996</v>
      </c>
      <c r="H29" s="559">
        <v>2.5</v>
      </c>
      <c r="I29" s="559">
        <v>5</v>
      </c>
      <c r="J29" s="559">
        <v>0.7</v>
      </c>
      <c r="K29" s="559">
        <v>0.3</v>
      </c>
      <c r="L29" s="559">
        <v>0.4</v>
      </c>
      <c r="M29" s="559">
        <v>0.8</v>
      </c>
      <c r="N29" s="559">
        <v>1.2</v>
      </c>
      <c r="O29" s="559">
        <v>1.5</v>
      </c>
      <c r="P29" s="559">
        <v>5.5</v>
      </c>
      <c r="Q29" s="559">
        <v>16.2</v>
      </c>
      <c r="R29" s="99"/>
      <c r="S29" s="99"/>
      <c r="T29" s="99"/>
      <c r="U29" s="99"/>
      <c r="V29" s="99"/>
    </row>
    <row r="30" spans="1:22">
      <c r="A30" s="833"/>
      <c r="B30" s="647" t="s">
        <v>65</v>
      </c>
      <c r="C30" s="559">
        <v>4.5999999999999996</v>
      </c>
      <c r="D30" s="559">
        <v>110.2</v>
      </c>
      <c r="E30" s="559">
        <v>23.9</v>
      </c>
      <c r="F30" s="559">
        <v>8</v>
      </c>
      <c r="G30" s="559">
        <v>6.8</v>
      </c>
      <c r="H30" s="559">
        <v>3.1</v>
      </c>
      <c r="I30" s="559">
        <v>0.3</v>
      </c>
      <c r="J30" s="559">
        <v>0.9</v>
      </c>
      <c r="K30" s="559">
        <v>0.4</v>
      </c>
      <c r="L30" s="559">
        <v>0.6</v>
      </c>
      <c r="M30" s="559">
        <v>0.9</v>
      </c>
      <c r="N30" s="559">
        <v>2.1</v>
      </c>
      <c r="O30" s="559">
        <v>2</v>
      </c>
      <c r="P30" s="559">
        <v>3.3</v>
      </c>
      <c r="Q30" s="559">
        <v>21.6</v>
      </c>
      <c r="R30" s="99"/>
      <c r="S30" s="99"/>
      <c r="T30" s="99"/>
      <c r="U30" s="99"/>
      <c r="V30" s="99"/>
    </row>
    <row r="31" spans="1:22">
      <c r="A31" s="833"/>
      <c r="B31" s="647" t="s">
        <v>66</v>
      </c>
      <c r="C31" s="559">
        <v>5.3</v>
      </c>
      <c r="D31" s="559">
        <v>266.5</v>
      </c>
      <c r="E31" s="559">
        <v>29.3</v>
      </c>
      <c r="F31" s="559">
        <v>10.9</v>
      </c>
      <c r="G31" s="559">
        <v>4.0999999999999996</v>
      </c>
      <c r="H31" s="585"/>
      <c r="I31" s="559">
        <v>0</v>
      </c>
      <c r="J31" s="559">
        <v>0.9</v>
      </c>
      <c r="K31" s="559">
        <v>0.3</v>
      </c>
      <c r="L31" s="559">
        <v>0.9</v>
      </c>
      <c r="M31" s="559">
        <v>1.1000000000000001</v>
      </c>
      <c r="N31" s="559">
        <v>1</v>
      </c>
      <c r="O31" s="559"/>
      <c r="P31" s="559">
        <v>0.1</v>
      </c>
      <c r="Q31" s="559">
        <v>18.8</v>
      </c>
      <c r="R31" s="99"/>
      <c r="S31" s="99"/>
      <c r="T31" s="99"/>
      <c r="U31" s="99"/>
      <c r="V31" s="99"/>
    </row>
  </sheetData>
  <mergeCells count="6">
    <mergeCell ref="A23:A31"/>
    <mergeCell ref="C3:I3"/>
    <mergeCell ref="J3:P3"/>
    <mergeCell ref="Q3:Q4"/>
    <mergeCell ref="A5:A13"/>
    <mergeCell ref="A14:A22"/>
  </mergeCells>
  <phoneticPr fontId="20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261" orientation="portrait" useFirstPageNumber="1" r:id="rId1"/>
  <headerFooter alignWithMargins="0">
    <oddFooter>&amp;C&amp;"Arial,Negrito"-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25"/>
  <sheetViews>
    <sheetView showGridLines="0" zoomScaleNormal="100" workbookViewId="0">
      <selection activeCell="B23" sqref="B23"/>
    </sheetView>
  </sheetViews>
  <sheetFormatPr defaultColWidth="7.85546875" defaultRowHeight="12.75"/>
  <cols>
    <col min="1" max="1" width="37.140625" style="39" customWidth="1"/>
    <col min="2" max="2" width="30.140625" style="39" customWidth="1"/>
    <col min="3" max="11" width="15.7109375" style="39" customWidth="1"/>
    <col min="12" max="16384" width="7.85546875" style="40"/>
  </cols>
  <sheetData>
    <row r="1" spans="1:14" s="535" customFormat="1" ht="15.75">
      <c r="A1" s="534" t="s">
        <v>786</v>
      </c>
      <c r="B1" s="534"/>
      <c r="C1" s="534"/>
      <c r="D1" s="534"/>
      <c r="E1" s="534"/>
      <c r="F1" s="534"/>
      <c r="G1" s="534"/>
      <c r="H1" s="534"/>
      <c r="I1" s="534"/>
      <c r="J1" s="534"/>
      <c r="K1" s="767"/>
      <c r="L1" s="767"/>
      <c r="M1" s="767"/>
      <c r="N1" s="767"/>
    </row>
    <row r="2" spans="1:14" s="49" customFormat="1">
      <c r="A2" s="768"/>
      <c r="B2" s="768"/>
      <c r="C2" s="768"/>
      <c r="D2" s="768"/>
      <c r="E2" s="768"/>
      <c r="F2" s="768"/>
      <c r="G2" s="768"/>
      <c r="H2" s="768"/>
      <c r="I2" s="768"/>
      <c r="J2" s="768"/>
      <c r="K2" s="278"/>
      <c r="L2" s="54"/>
      <c r="M2" s="54"/>
      <c r="N2" s="54"/>
    </row>
    <row r="3" spans="1:14" s="49" customFormat="1" ht="22.5">
      <c r="A3" s="769"/>
      <c r="B3" s="769"/>
      <c r="C3" s="118">
        <v>1989</v>
      </c>
      <c r="D3" s="119">
        <v>1999</v>
      </c>
      <c r="E3" s="120">
        <v>2009</v>
      </c>
      <c r="F3" s="121" t="s">
        <v>282</v>
      </c>
      <c r="G3" s="122" t="s">
        <v>283</v>
      </c>
      <c r="H3" s="123" t="s">
        <v>284</v>
      </c>
      <c r="I3" s="121" t="s">
        <v>14</v>
      </c>
      <c r="J3" s="122" t="s">
        <v>15</v>
      </c>
      <c r="K3" s="123" t="s">
        <v>16</v>
      </c>
      <c r="L3" s="54"/>
      <c r="M3" s="54"/>
      <c r="N3" s="54"/>
    </row>
    <row r="4" spans="1:14" s="49" customFormat="1">
      <c r="A4" s="752" t="s">
        <v>394</v>
      </c>
      <c r="B4" s="752"/>
      <c r="C4" s="128">
        <v>732</v>
      </c>
      <c r="D4" s="128">
        <v>845</v>
      </c>
      <c r="E4" s="128">
        <v>638</v>
      </c>
      <c r="F4" s="128">
        <v>113</v>
      </c>
      <c r="G4" s="128">
        <v>-207</v>
      </c>
      <c r="H4" s="128">
        <v>-94</v>
      </c>
      <c r="I4" s="173">
        <v>0.154</v>
      </c>
      <c r="J4" s="173">
        <v>-0.245</v>
      </c>
      <c r="K4" s="173">
        <v>-0.128</v>
      </c>
      <c r="L4" s="54"/>
      <c r="M4" s="54"/>
      <c r="N4" s="54"/>
    </row>
    <row r="5" spans="1:14" s="49" customFormat="1">
      <c r="A5" s="766" t="s">
        <v>395</v>
      </c>
      <c r="B5" s="766"/>
      <c r="C5" s="133">
        <v>3400</v>
      </c>
      <c r="D5" s="133">
        <v>4951</v>
      </c>
      <c r="E5" s="133">
        <v>3850</v>
      </c>
      <c r="F5" s="133">
        <v>1551</v>
      </c>
      <c r="G5" s="133">
        <v>-1101</v>
      </c>
      <c r="H5" s="131">
        <v>450</v>
      </c>
      <c r="I5" s="174">
        <v>0.45600000000000002</v>
      </c>
      <c r="J5" s="174">
        <v>-0.222</v>
      </c>
      <c r="K5" s="174">
        <v>0.13200000000000001</v>
      </c>
    </row>
    <row r="6" spans="1:14" s="51" customFormat="1">
      <c r="A6" s="765" t="s">
        <v>396</v>
      </c>
      <c r="B6" s="765"/>
      <c r="C6" s="128">
        <v>340</v>
      </c>
      <c r="D6" s="128">
        <v>495</v>
      </c>
      <c r="E6" s="128">
        <v>385</v>
      </c>
      <c r="F6" s="128">
        <v>155</v>
      </c>
      <c r="G6" s="128">
        <v>-110</v>
      </c>
      <c r="H6" s="128">
        <v>45</v>
      </c>
      <c r="I6" s="173">
        <v>0.45600000000000002</v>
      </c>
      <c r="J6" s="173">
        <v>-0.222</v>
      </c>
      <c r="K6" s="173">
        <v>0.13200000000000001</v>
      </c>
    </row>
    <row r="7" spans="1:14" s="51" customFormat="1">
      <c r="A7" s="766" t="s">
        <v>397</v>
      </c>
      <c r="B7" s="766"/>
      <c r="C7" s="131">
        <v>4.5999999999999996</v>
      </c>
      <c r="D7" s="131">
        <v>5.9</v>
      </c>
      <c r="E7" s="131">
        <v>6</v>
      </c>
      <c r="F7" s="131">
        <v>1.2</v>
      </c>
      <c r="G7" s="131">
        <v>0.2</v>
      </c>
      <c r="H7" s="131">
        <v>1.4</v>
      </c>
      <c r="I7" s="174">
        <v>0.26100000000000001</v>
      </c>
      <c r="J7" s="174">
        <v>0.03</v>
      </c>
      <c r="K7" s="174">
        <v>0.29899999999999999</v>
      </c>
      <c r="M7" s="52"/>
      <c r="N7" s="105"/>
    </row>
    <row r="8" spans="1:14" s="49" customFormat="1">
      <c r="A8" s="765" t="s">
        <v>398</v>
      </c>
      <c r="B8" s="765"/>
      <c r="C8" s="128">
        <v>0.5</v>
      </c>
      <c r="D8" s="128">
        <v>0.6</v>
      </c>
      <c r="E8" s="128">
        <v>0.6</v>
      </c>
      <c r="F8" s="128">
        <v>0.1</v>
      </c>
      <c r="G8" s="128">
        <v>0</v>
      </c>
      <c r="H8" s="128">
        <v>0.1</v>
      </c>
      <c r="I8" s="173">
        <v>0.26100000000000001</v>
      </c>
      <c r="J8" s="173">
        <v>0.03</v>
      </c>
      <c r="K8" s="173">
        <v>0.29899999999999999</v>
      </c>
      <c r="M8" s="55"/>
    </row>
    <row r="9" spans="1:14" s="51" customFormat="1">
      <c r="A9" s="751" t="s">
        <v>399</v>
      </c>
      <c r="B9" s="751"/>
      <c r="C9" s="131"/>
      <c r="D9" s="131">
        <v>195</v>
      </c>
      <c r="E9" s="131">
        <v>148</v>
      </c>
      <c r="F9" s="131">
        <v>195</v>
      </c>
      <c r="G9" s="131">
        <v>-47</v>
      </c>
      <c r="H9" s="131">
        <v>148</v>
      </c>
      <c r="I9" s="174">
        <v>1</v>
      </c>
      <c r="J9" s="174">
        <v>-0.24099999999999999</v>
      </c>
      <c r="K9" s="174">
        <v>1</v>
      </c>
      <c r="M9" s="52"/>
    </row>
    <row r="10" spans="1:14" s="51" customFormat="1">
      <c r="A10" s="765" t="s">
        <v>400</v>
      </c>
      <c r="B10" s="765"/>
      <c r="C10" s="128"/>
      <c r="D10" s="128">
        <v>474</v>
      </c>
      <c r="E10" s="128">
        <v>436</v>
      </c>
      <c r="F10" s="128">
        <v>474</v>
      </c>
      <c r="G10" s="128">
        <v>-38</v>
      </c>
      <c r="H10" s="128">
        <v>436</v>
      </c>
      <c r="I10" s="173">
        <v>1</v>
      </c>
      <c r="J10" s="173">
        <v>-0.08</v>
      </c>
      <c r="K10" s="173">
        <v>1</v>
      </c>
      <c r="M10" s="52"/>
    </row>
    <row r="11" spans="1:14" s="49" customFormat="1">
      <c r="A11" s="751" t="s">
        <v>401</v>
      </c>
      <c r="B11" s="751"/>
      <c r="C11" s="157"/>
      <c r="D11" s="131">
        <v>2.4</v>
      </c>
      <c r="E11" s="131">
        <v>2.9</v>
      </c>
      <c r="F11" s="131">
        <v>2.4</v>
      </c>
      <c r="G11" s="131">
        <v>0.5</v>
      </c>
      <c r="H11" s="131">
        <v>2.9</v>
      </c>
      <c r="I11" s="174">
        <v>1</v>
      </c>
      <c r="J11" s="174">
        <v>0.21199999999999999</v>
      </c>
      <c r="K11" s="174">
        <v>1</v>
      </c>
    </row>
    <row r="12" spans="1:14" s="49" customFormat="1">
      <c r="A12" s="753" t="s">
        <v>402</v>
      </c>
      <c r="B12" s="606" t="s">
        <v>403</v>
      </c>
      <c r="C12" s="277"/>
      <c r="D12" s="126">
        <v>9.6000000000000002E-2</v>
      </c>
      <c r="E12" s="126">
        <v>0.113</v>
      </c>
      <c r="F12" s="128">
        <v>9.6</v>
      </c>
      <c r="G12" s="128">
        <v>1.8</v>
      </c>
      <c r="H12" s="128">
        <v>11.3</v>
      </c>
      <c r="I12" s="173"/>
      <c r="J12" s="173"/>
      <c r="K12" s="173"/>
    </row>
    <row r="13" spans="1:14" s="49" customFormat="1">
      <c r="A13" s="753"/>
      <c r="B13" s="606" t="s">
        <v>404</v>
      </c>
      <c r="C13" s="277"/>
      <c r="D13" s="126">
        <v>0.23100000000000001</v>
      </c>
      <c r="E13" s="126">
        <v>0.23200000000000001</v>
      </c>
      <c r="F13" s="128">
        <v>23.1</v>
      </c>
      <c r="G13" s="128">
        <v>0.1</v>
      </c>
      <c r="H13" s="128">
        <v>23.2</v>
      </c>
      <c r="I13" s="173"/>
      <c r="J13" s="173"/>
      <c r="K13" s="173"/>
    </row>
    <row r="14" spans="1:14" s="49" customFormat="1">
      <c r="A14" s="750" t="s">
        <v>405</v>
      </c>
      <c r="B14" s="605" t="s">
        <v>7</v>
      </c>
      <c r="C14" s="133">
        <v>3400</v>
      </c>
      <c r="D14" s="133">
        <v>4951</v>
      </c>
      <c r="E14" s="133">
        <v>3850</v>
      </c>
      <c r="F14" s="133">
        <v>1551</v>
      </c>
      <c r="G14" s="133">
        <v>-1101</v>
      </c>
      <c r="H14" s="131">
        <v>450</v>
      </c>
      <c r="I14" s="174">
        <v>0.45600000000000002</v>
      </c>
      <c r="J14" s="174">
        <v>-0.222</v>
      </c>
      <c r="K14" s="174">
        <v>0.13200000000000001</v>
      </c>
    </row>
    <row r="15" spans="1:14" s="49" customFormat="1">
      <c r="A15" s="750"/>
      <c r="B15" s="746" t="s">
        <v>406</v>
      </c>
      <c r="C15" s="133">
        <v>2339</v>
      </c>
      <c r="D15" s="133">
        <v>4268</v>
      </c>
      <c r="E15" s="133">
        <v>2805</v>
      </c>
      <c r="F15" s="133">
        <v>1929</v>
      </c>
      <c r="G15" s="133">
        <v>-1463</v>
      </c>
      <c r="H15" s="131">
        <v>466</v>
      </c>
      <c r="I15" s="174">
        <v>0.82499999999999996</v>
      </c>
      <c r="J15" s="174">
        <v>-0.34300000000000003</v>
      </c>
      <c r="K15" s="174">
        <v>0.19900000000000001</v>
      </c>
    </row>
    <row r="16" spans="1:14" s="49" customFormat="1">
      <c r="A16" s="750"/>
      <c r="B16" s="746" t="s">
        <v>407</v>
      </c>
      <c r="C16" s="131"/>
      <c r="D16" s="131">
        <v>474</v>
      </c>
      <c r="E16" s="131">
        <v>436</v>
      </c>
      <c r="F16" s="131">
        <v>474</v>
      </c>
      <c r="G16" s="131">
        <v>-38</v>
      </c>
      <c r="H16" s="131">
        <v>436</v>
      </c>
      <c r="I16" s="174">
        <v>1</v>
      </c>
      <c r="J16" s="174">
        <v>-0.08</v>
      </c>
      <c r="K16" s="174">
        <v>1</v>
      </c>
    </row>
    <row r="17" spans="1:11" s="49" customFormat="1">
      <c r="A17" s="750"/>
      <c r="B17" s="746" t="s">
        <v>408</v>
      </c>
      <c r="C17" s="131"/>
      <c r="D17" s="133">
        <v>3794</v>
      </c>
      <c r="E17" s="133">
        <v>2369</v>
      </c>
      <c r="F17" s="133">
        <v>3794</v>
      </c>
      <c r="G17" s="133">
        <v>-1425</v>
      </c>
      <c r="H17" s="133">
        <v>2369</v>
      </c>
      <c r="I17" s="174">
        <v>1</v>
      </c>
      <c r="J17" s="174">
        <v>-0.376</v>
      </c>
      <c r="K17" s="174">
        <v>1</v>
      </c>
    </row>
    <row r="18" spans="1:11" s="49" customFormat="1">
      <c r="A18" s="750"/>
      <c r="B18" s="746" t="s">
        <v>409</v>
      </c>
      <c r="C18" s="133">
        <v>1061</v>
      </c>
      <c r="D18" s="131">
        <v>683</v>
      </c>
      <c r="E18" s="133">
        <v>1045</v>
      </c>
      <c r="F18" s="131">
        <v>-378</v>
      </c>
      <c r="G18" s="131">
        <v>362</v>
      </c>
      <c r="H18" s="131">
        <v>-16</v>
      </c>
      <c r="I18" s="174">
        <v>-0.35599999999999998</v>
      </c>
      <c r="J18" s="174">
        <v>0.53</v>
      </c>
      <c r="K18" s="174">
        <v>-1.4999999999999999E-2</v>
      </c>
    </row>
    <row r="19" spans="1:11" s="49" customFormat="1">
      <c r="A19" s="753" t="s">
        <v>410</v>
      </c>
      <c r="B19" s="606" t="s">
        <v>7</v>
      </c>
      <c r="C19" s="128">
        <v>732</v>
      </c>
      <c r="D19" s="128">
        <v>845</v>
      </c>
      <c r="E19" s="128">
        <v>638</v>
      </c>
      <c r="F19" s="128">
        <v>113</v>
      </c>
      <c r="G19" s="128">
        <v>-207</v>
      </c>
      <c r="H19" s="128">
        <v>-94</v>
      </c>
      <c r="I19" s="173">
        <v>0.154</v>
      </c>
      <c r="J19" s="173">
        <v>-0.245</v>
      </c>
      <c r="K19" s="173">
        <v>-0.128</v>
      </c>
    </row>
    <row r="20" spans="1:11" s="49" customFormat="1">
      <c r="A20" s="753"/>
      <c r="B20" s="606" t="s">
        <v>406</v>
      </c>
      <c r="C20" s="128">
        <v>627</v>
      </c>
      <c r="D20" s="128">
        <v>785</v>
      </c>
      <c r="E20" s="128">
        <v>599</v>
      </c>
      <c r="F20" s="128">
        <v>158</v>
      </c>
      <c r="G20" s="128">
        <v>-186</v>
      </c>
      <c r="H20" s="128">
        <v>-28</v>
      </c>
      <c r="I20" s="173">
        <v>0.252</v>
      </c>
      <c r="J20" s="173">
        <v>-0.23699999999999999</v>
      </c>
      <c r="K20" s="173">
        <v>-4.4999999999999998E-2</v>
      </c>
    </row>
    <row r="21" spans="1:11" s="49" customFormat="1">
      <c r="A21" s="753"/>
      <c r="B21" s="606" t="s">
        <v>407</v>
      </c>
      <c r="C21" s="128"/>
      <c r="D21" s="128">
        <v>195</v>
      </c>
      <c r="E21" s="128">
        <v>148</v>
      </c>
      <c r="F21" s="128">
        <v>195</v>
      </c>
      <c r="G21" s="128">
        <v>-47</v>
      </c>
      <c r="H21" s="128">
        <v>148</v>
      </c>
      <c r="I21" s="173">
        <v>1</v>
      </c>
      <c r="J21" s="173">
        <v>-0.24099999999999999</v>
      </c>
      <c r="K21" s="173">
        <v>1</v>
      </c>
    </row>
    <row r="22" spans="1:11" s="49" customFormat="1">
      <c r="A22" s="753"/>
      <c r="B22" s="606" t="s">
        <v>408</v>
      </c>
      <c r="C22" s="128"/>
      <c r="D22" s="128">
        <v>647</v>
      </c>
      <c r="E22" s="128">
        <v>491</v>
      </c>
      <c r="F22" s="128">
        <v>647</v>
      </c>
      <c r="G22" s="128">
        <v>-156</v>
      </c>
      <c r="H22" s="128">
        <v>491</v>
      </c>
      <c r="I22" s="173">
        <v>1</v>
      </c>
      <c r="J22" s="173">
        <v>-0.24099999999999999</v>
      </c>
      <c r="K22" s="173">
        <v>1</v>
      </c>
    </row>
    <row r="23" spans="1:11" s="49" customFormat="1">
      <c r="A23" s="753"/>
      <c r="B23" s="606" t="s">
        <v>409</v>
      </c>
      <c r="C23" s="128">
        <v>376</v>
      </c>
      <c r="D23" s="128">
        <v>306</v>
      </c>
      <c r="E23" s="128">
        <v>287</v>
      </c>
      <c r="F23" s="128">
        <v>-70</v>
      </c>
      <c r="G23" s="128">
        <v>-19</v>
      </c>
      <c r="H23" s="128">
        <v>-89</v>
      </c>
      <c r="I23" s="173">
        <v>-0.186</v>
      </c>
      <c r="J23" s="173">
        <v>-6.2E-2</v>
      </c>
      <c r="K23" s="173">
        <v>-0.23699999999999999</v>
      </c>
    </row>
    <row r="24" spans="1:11" s="49" customFormat="1">
      <c r="B24" s="58"/>
      <c r="C24" s="58"/>
      <c r="D24" s="58"/>
      <c r="E24" s="58"/>
      <c r="F24" s="58"/>
      <c r="G24" s="58"/>
      <c r="H24" s="58"/>
      <c r="I24" s="279"/>
      <c r="J24" s="279"/>
      <c r="K24" s="280"/>
    </row>
    <row r="25" spans="1:11" s="49" customFormat="1">
      <c r="B25" s="58"/>
      <c r="C25" s="58"/>
      <c r="D25" s="58"/>
      <c r="E25" s="58"/>
      <c r="F25" s="58"/>
      <c r="G25" s="58"/>
      <c r="H25" s="58"/>
      <c r="I25" s="58"/>
      <c r="J25" s="58"/>
    </row>
  </sheetData>
  <sheetProtection selectLockedCells="1"/>
  <mergeCells count="14">
    <mergeCell ref="K1:N1"/>
    <mergeCell ref="A2:J2"/>
    <mergeCell ref="A3:B3"/>
    <mergeCell ref="A4:B4"/>
    <mergeCell ref="A5:B5"/>
    <mergeCell ref="A19:A23"/>
    <mergeCell ref="A11:B11"/>
    <mergeCell ref="A12:A13"/>
    <mergeCell ref="A14:A18"/>
    <mergeCell ref="A6:B6"/>
    <mergeCell ref="A7:B7"/>
    <mergeCell ref="A8:B8"/>
    <mergeCell ref="A9:B9"/>
    <mergeCell ref="A10:B10"/>
  </mergeCells>
  <phoneticPr fontId="24" type="noConversion"/>
  <printOptions horizontalCentered="1"/>
  <pageMargins left="0.59055118110236227" right="0.59055118110236227" top="0.59055118110236227" bottom="0.59055118110236227" header="0" footer="0.39370078740157483"/>
  <pageSetup paperSize="9" scale="95" firstPageNumber="171" fitToHeight="5" orientation="portrait" cellComments="atEnd" useFirstPageNumber="1" r:id="rId1"/>
  <headerFooter alignWithMargins="0">
    <oddFooter>&amp;C&amp;"Arial,Negrito"-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showGridLines="0" workbookViewId="0"/>
  </sheetViews>
  <sheetFormatPr defaultRowHeight="12.75"/>
  <cols>
    <col min="1" max="1" width="39.140625" customWidth="1"/>
    <col min="2" max="2" width="35" customWidth="1"/>
    <col min="3" max="43" width="15.7109375" customWidth="1"/>
  </cols>
  <sheetData>
    <row r="1" spans="1:22" s="468" customFormat="1" ht="15.75">
      <c r="A1" s="470" t="s">
        <v>855</v>
      </c>
      <c r="B1" s="470"/>
      <c r="C1" s="470"/>
      <c r="D1" s="470"/>
      <c r="E1" s="470"/>
      <c r="F1" s="470"/>
      <c r="G1" s="471"/>
      <c r="H1" s="471"/>
      <c r="I1" s="473"/>
      <c r="J1" s="473"/>
      <c r="K1" s="473"/>
    </row>
    <row r="2" spans="1:22" s="1" customFormat="1"/>
    <row r="3" spans="1:22" s="1" customFormat="1">
      <c r="A3" s="300"/>
      <c r="B3" s="462"/>
      <c r="C3" s="833">
        <v>1999</v>
      </c>
      <c r="D3" s="833"/>
      <c r="E3" s="833"/>
      <c r="F3" s="833"/>
      <c r="G3" s="833"/>
      <c r="H3" s="833"/>
      <c r="I3" s="833"/>
      <c r="J3" s="833"/>
      <c r="K3" s="833"/>
      <c r="L3" s="834">
        <v>2009</v>
      </c>
      <c r="M3" s="834"/>
      <c r="N3" s="834"/>
      <c r="O3" s="834"/>
      <c r="P3" s="834"/>
      <c r="Q3" s="834"/>
      <c r="R3" s="834"/>
      <c r="S3" s="834"/>
      <c r="T3" s="834"/>
      <c r="U3" s="99"/>
      <c r="V3" s="99"/>
    </row>
    <row r="4" spans="1:22" s="1" customFormat="1">
      <c r="A4" s="463"/>
      <c r="B4" s="564"/>
      <c r="C4" s="647" t="s">
        <v>59</v>
      </c>
      <c r="D4" s="647" t="s">
        <v>17</v>
      </c>
      <c r="E4" s="647" t="s">
        <v>60</v>
      </c>
      <c r="F4" s="647" t="s">
        <v>61</v>
      </c>
      <c r="G4" s="647" t="s">
        <v>62</v>
      </c>
      <c r="H4" s="647" t="s">
        <v>63</v>
      </c>
      <c r="I4" s="647" t="s">
        <v>64</v>
      </c>
      <c r="J4" s="647" t="s">
        <v>65</v>
      </c>
      <c r="K4" s="647" t="s">
        <v>66</v>
      </c>
      <c r="L4" s="648" t="s">
        <v>59</v>
      </c>
      <c r="M4" s="648" t="s">
        <v>17</v>
      </c>
      <c r="N4" s="648" t="s">
        <v>60</v>
      </c>
      <c r="O4" s="648" t="s">
        <v>61</v>
      </c>
      <c r="P4" s="648" t="s">
        <v>62</v>
      </c>
      <c r="Q4" s="648" t="s">
        <v>63</v>
      </c>
      <c r="R4" s="648" t="s">
        <v>64</v>
      </c>
      <c r="S4" s="648" t="s">
        <v>65</v>
      </c>
      <c r="T4" s="648" t="s">
        <v>66</v>
      </c>
      <c r="U4" s="99"/>
      <c r="V4" s="99"/>
    </row>
    <row r="5" spans="1:22" s="1" customFormat="1" ht="39" customHeight="1">
      <c r="A5" s="844" t="s">
        <v>732</v>
      </c>
      <c r="B5" s="845"/>
      <c r="C5" s="585"/>
      <c r="D5" s="585"/>
      <c r="E5" s="585"/>
      <c r="F5" s="585"/>
      <c r="G5" s="585"/>
      <c r="H5" s="585"/>
      <c r="I5" s="585"/>
      <c r="J5" s="585"/>
      <c r="K5" s="585"/>
      <c r="L5" s="594">
        <v>20675.59</v>
      </c>
      <c r="M5" s="594">
        <v>32212.84</v>
      </c>
      <c r="N5" s="594">
        <v>34265.06</v>
      </c>
      <c r="O5" s="594">
        <v>22307.93</v>
      </c>
      <c r="P5" s="594">
        <v>32009.42</v>
      </c>
      <c r="Q5" s="594">
        <v>20486.46</v>
      </c>
      <c r="R5" s="594">
        <v>32837.4</v>
      </c>
      <c r="S5" s="594">
        <v>23309.84</v>
      </c>
      <c r="T5" s="594">
        <v>15418.16</v>
      </c>
      <c r="U5" s="99"/>
      <c r="V5" s="99"/>
    </row>
    <row r="6" spans="1:22" s="1" customFormat="1" ht="47.25" customHeight="1">
      <c r="A6" s="846" t="s">
        <v>733</v>
      </c>
      <c r="B6" s="847"/>
      <c r="C6" s="560">
        <v>1.6E-2</v>
      </c>
      <c r="D6" s="560">
        <v>1.2E-2</v>
      </c>
      <c r="E6" s="560">
        <v>1.7999999999999999E-2</v>
      </c>
      <c r="F6" s="565"/>
      <c r="G6" s="560">
        <v>6.0000000000000001E-3</v>
      </c>
      <c r="H6" s="560">
        <v>0.36099999999999999</v>
      </c>
      <c r="I6" s="560">
        <v>2E-3</v>
      </c>
      <c r="J6" s="560">
        <v>5.0000000000000001E-3</v>
      </c>
      <c r="K6" s="560">
        <v>3.1E-2</v>
      </c>
      <c r="L6" s="563">
        <v>0.02</v>
      </c>
      <c r="M6" s="563">
        <v>1.7999999999999999E-2</v>
      </c>
      <c r="N6" s="563">
        <v>1.2999999999999999E-2</v>
      </c>
      <c r="O6" s="563">
        <v>1.2E-2</v>
      </c>
      <c r="P6" s="563">
        <v>8.9999999999999993E-3</v>
      </c>
      <c r="Q6" s="563">
        <v>7.0000000000000001E-3</v>
      </c>
      <c r="R6" s="563">
        <v>1.7999999999999999E-2</v>
      </c>
      <c r="S6" s="563">
        <v>2.3E-2</v>
      </c>
      <c r="T6" s="563">
        <v>0.125</v>
      </c>
      <c r="U6" s="99"/>
      <c r="V6" s="99"/>
    </row>
  </sheetData>
  <mergeCells count="4">
    <mergeCell ref="C3:K3"/>
    <mergeCell ref="L3:T3"/>
    <mergeCell ref="A5:B5"/>
    <mergeCell ref="A6:B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workbookViewId="0">
      <selection activeCell="B19" sqref="B19:B21"/>
    </sheetView>
  </sheetViews>
  <sheetFormatPr defaultRowHeight="12.75"/>
  <cols>
    <col min="1" max="1" width="19.5703125" customWidth="1"/>
    <col min="2" max="2" width="49.140625" customWidth="1"/>
    <col min="3" max="3" width="34.7109375" customWidth="1"/>
    <col min="4" max="12" width="12.7109375" customWidth="1"/>
  </cols>
  <sheetData>
    <row r="1" spans="1:21" s="468" customFormat="1" ht="15.75">
      <c r="A1" s="470" t="s">
        <v>856</v>
      </c>
      <c r="B1" s="470"/>
      <c r="C1" s="470"/>
      <c r="D1" s="470"/>
      <c r="E1" s="470"/>
      <c r="F1" s="470"/>
      <c r="G1" s="471"/>
      <c r="H1" s="471"/>
      <c r="I1" s="471"/>
      <c r="J1" s="471"/>
      <c r="K1" s="471"/>
      <c r="L1" s="471"/>
      <c r="M1" s="472"/>
    </row>
    <row r="2" spans="1:21" s="1" customFormat="1"/>
    <row r="3" spans="1:21" s="1" customFormat="1">
      <c r="A3" s="450"/>
      <c r="B3" s="451"/>
      <c r="C3" s="452"/>
      <c r="D3" s="453"/>
      <c r="E3" s="453"/>
      <c r="F3" s="453"/>
      <c r="G3" s="453"/>
      <c r="H3" s="453"/>
      <c r="I3" s="453"/>
      <c r="J3" s="453"/>
      <c r="K3" s="453"/>
      <c r="L3" s="453"/>
      <c r="M3" s="99"/>
      <c r="N3" s="99"/>
      <c r="O3" s="99"/>
      <c r="P3" s="99"/>
      <c r="Q3" s="99"/>
      <c r="R3" s="99"/>
      <c r="S3" s="99"/>
      <c r="T3" s="99"/>
      <c r="U3" s="99"/>
    </row>
    <row r="4" spans="1:21" s="1" customFormat="1">
      <c r="A4" s="455"/>
      <c r="B4" s="430"/>
      <c r="C4" s="456"/>
      <c r="D4" s="814">
        <v>2009</v>
      </c>
      <c r="E4" s="814"/>
      <c r="F4" s="814"/>
      <c r="G4" s="814"/>
      <c r="H4" s="814"/>
      <c r="I4" s="814"/>
      <c r="J4" s="814"/>
      <c r="K4" s="814"/>
      <c r="L4" s="814"/>
      <c r="M4" s="99"/>
      <c r="N4" s="99"/>
      <c r="O4" s="99"/>
      <c r="P4" s="99"/>
      <c r="Q4" s="99"/>
      <c r="R4" s="99"/>
      <c r="S4" s="99"/>
      <c r="T4" s="99"/>
      <c r="U4" s="99"/>
    </row>
    <row r="5" spans="1:21" s="1" customFormat="1">
      <c r="A5" s="457"/>
      <c r="B5" s="432"/>
      <c r="C5" s="458"/>
      <c r="D5" s="637" t="s">
        <v>59</v>
      </c>
      <c r="E5" s="637" t="s">
        <v>17</v>
      </c>
      <c r="F5" s="637" t="s">
        <v>60</v>
      </c>
      <c r="G5" s="637" t="s">
        <v>61</v>
      </c>
      <c r="H5" s="637" t="s">
        <v>62</v>
      </c>
      <c r="I5" s="637" t="s">
        <v>63</v>
      </c>
      <c r="J5" s="637" t="s">
        <v>64</v>
      </c>
      <c r="K5" s="637" t="s">
        <v>65</v>
      </c>
      <c r="L5" s="637" t="s">
        <v>66</v>
      </c>
      <c r="M5" s="99"/>
      <c r="N5" s="99"/>
      <c r="O5" s="99"/>
      <c r="P5" s="99"/>
      <c r="Q5" s="99"/>
      <c r="R5" s="99"/>
      <c r="S5" s="99"/>
      <c r="T5" s="99"/>
      <c r="U5" s="99"/>
    </row>
    <row r="6" spans="1:21" s="1" customFormat="1">
      <c r="A6" s="783" t="s">
        <v>749</v>
      </c>
      <c r="B6" s="784" t="s">
        <v>750</v>
      </c>
      <c r="C6" s="639" t="s">
        <v>7</v>
      </c>
      <c r="D6" s="459">
        <v>224</v>
      </c>
      <c r="E6" s="459">
        <v>6771</v>
      </c>
      <c r="F6" s="459">
        <v>3099</v>
      </c>
      <c r="G6" s="459">
        <v>360</v>
      </c>
      <c r="H6" s="459">
        <v>460</v>
      </c>
      <c r="I6" s="459">
        <v>660</v>
      </c>
      <c r="J6" s="459">
        <v>405</v>
      </c>
      <c r="K6" s="459">
        <v>61</v>
      </c>
      <c r="L6" s="459">
        <v>12</v>
      </c>
      <c r="M6" s="99"/>
      <c r="N6" s="99"/>
      <c r="O6" s="99"/>
      <c r="P6" s="99"/>
      <c r="Q6" s="99"/>
      <c r="R6" s="99"/>
      <c r="S6" s="99"/>
      <c r="T6" s="99"/>
      <c r="U6" s="99"/>
    </row>
    <row r="7" spans="1:21" s="1" customFormat="1">
      <c r="A7" s="783"/>
      <c r="B7" s="784"/>
      <c r="C7" s="326" t="s">
        <v>751</v>
      </c>
      <c r="D7" s="459">
        <v>50</v>
      </c>
      <c r="E7" s="459">
        <v>6476</v>
      </c>
      <c r="F7" s="459">
        <v>2786</v>
      </c>
      <c r="G7" s="459">
        <v>190</v>
      </c>
      <c r="H7" s="459">
        <v>344</v>
      </c>
      <c r="I7" s="459">
        <v>408</v>
      </c>
      <c r="J7" s="459">
        <v>84</v>
      </c>
      <c r="K7" s="459">
        <v>27</v>
      </c>
      <c r="L7" s="459">
        <v>2</v>
      </c>
      <c r="M7" s="99"/>
      <c r="N7" s="99"/>
      <c r="O7" s="99"/>
      <c r="P7" s="99"/>
      <c r="Q7" s="99"/>
      <c r="R7" s="99"/>
      <c r="S7" s="99"/>
      <c r="T7" s="99"/>
      <c r="U7" s="99"/>
    </row>
    <row r="8" spans="1:21" s="1" customFormat="1">
      <c r="A8" s="783"/>
      <c r="B8" s="784"/>
      <c r="C8" s="326" t="s">
        <v>752</v>
      </c>
      <c r="D8" s="459">
        <v>63</v>
      </c>
      <c r="E8" s="459">
        <v>60</v>
      </c>
      <c r="F8" s="459">
        <v>131</v>
      </c>
      <c r="G8" s="459">
        <v>130</v>
      </c>
      <c r="H8" s="459">
        <v>38</v>
      </c>
      <c r="I8" s="459">
        <v>143</v>
      </c>
      <c r="J8" s="459">
        <v>281</v>
      </c>
      <c r="K8" s="459">
        <v>0</v>
      </c>
      <c r="L8" s="459">
        <v>1</v>
      </c>
      <c r="M8" s="99"/>
      <c r="N8" s="99"/>
      <c r="O8" s="99"/>
      <c r="P8" s="99"/>
      <c r="Q8" s="99"/>
      <c r="R8" s="99"/>
      <c r="S8" s="99"/>
      <c r="T8" s="99"/>
      <c r="U8" s="99"/>
    </row>
    <row r="9" spans="1:21" s="1" customFormat="1">
      <c r="A9" s="783"/>
      <c r="B9" s="784"/>
      <c r="C9" s="326" t="s">
        <v>753</v>
      </c>
      <c r="D9" s="459">
        <v>14</v>
      </c>
      <c r="E9" s="459">
        <v>75</v>
      </c>
      <c r="F9" s="459">
        <v>104</v>
      </c>
      <c r="G9" s="459">
        <v>11</v>
      </c>
      <c r="H9" s="459">
        <v>24</v>
      </c>
      <c r="I9" s="459">
        <v>2</v>
      </c>
      <c r="J9" s="459">
        <v>26</v>
      </c>
      <c r="K9" s="459">
        <v>0</v>
      </c>
      <c r="L9" s="459" t="s">
        <v>523</v>
      </c>
      <c r="M9" s="99"/>
      <c r="N9" s="99"/>
      <c r="O9" s="99"/>
      <c r="P9" s="99"/>
      <c r="Q9" s="99"/>
      <c r="R9" s="99"/>
      <c r="S9" s="99"/>
      <c r="T9" s="99"/>
      <c r="U9" s="99"/>
    </row>
    <row r="10" spans="1:21" s="1" customFormat="1">
      <c r="A10" s="783"/>
      <c r="B10" s="784"/>
      <c r="C10" s="326" t="s">
        <v>754</v>
      </c>
      <c r="D10" s="459">
        <v>97</v>
      </c>
      <c r="E10" s="459">
        <v>159</v>
      </c>
      <c r="F10" s="459">
        <v>77</v>
      </c>
      <c r="G10" s="459">
        <v>29</v>
      </c>
      <c r="H10" s="459">
        <v>54</v>
      </c>
      <c r="I10" s="459">
        <v>107</v>
      </c>
      <c r="J10" s="459">
        <v>15</v>
      </c>
      <c r="K10" s="459">
        <v>34</v>
      </c>
      <c r="L10" s="459">
        <v>9</v>
      </c>
      <c r="M10" s="99"/>
      <c r="N10" s="99"/>
      <c r="O10" s="99"/>
      <c r="P10" s="99"/>
      <c r="Q10" s="99"/>
      <c r="R10" s="99"/>
      <c r="S10" s="99"/>
      <c r="T10" s="99"/>
      <c r="U10" s="99"/>
    </row>
    <row r="11" spans="1:21" s="1" customFormat="1">
      <c r="A11" s="783"/>
      <c r="B11" s="784" t="s">
        <v>755</v>
      </c>
      <c r="C11" s="639" t="s">
        <v>7</v>
      </c>
      <c r="D11" s="460">
        <f>D6/D6</f>
        <v>1</v>
      </c>
      <c r="E11" s="460">
        <f t="shared" ref="E11:L11" si="0">E6/E6</f>
        <v>1</v>
      </c>
      <c r="F11" s="460">
        <f t="shared" si="0"/>
        <v>1</v>
      </c>
      <c r="G11" s="460">
        <f t="shared" si="0"/>
        <v>1</v>
      </c>
      <c r="H11" s="460">
        <f t="shared" si="0"/>
        <v>1</v>
      </c>
      <c r="I11" s="460">
        <f t="shared" si="0"/>
        <v>1</v>
      </c>
      <c r="J11" s="460">
        <f t="shared" si="0"/>
        <v>1</v>
      </c>
      <c r="K11" s="460">
        <f t="shared" si="0"/>
        <v>1</v>
      </c>
      <c r="L11" s="460">
        <f t="shared" si="0"/>
        <v>1</v>
      </c>
      <c r="M11" s="99"/>
      <c r="N11" s="99"/>
      <c r="O11" s="99"/>
      <c r="P11" s="99"/>
      <c r="Q11" s="99"/>
      <c r="R11" s="99"/>
      <c r="S11" s="99"/>
      <c r="T11" s="99"/>
      <c r="U11" s="99"/>
    </row>
    <row r="12" spans="1:21" s="1" customFormat="1">
      <c r="A12" s="783"/>
      <c r="B12" s="784"/>
      <c r="C12" s="326" t="s">
        <v>751</v>
      </c>
      <c r="D12" s="460">
        <f>D7/D6</f>
        <v>0.22321428571428573</v>
      </c>
      <c r="E12" s="460">
        <f t="shared" ref="E12:L12" si="1">E7/E6</f>
        <v>0.95643184167774331</v>
      </c>
      <c r="F12" s="460">
        <f t="shared" si="1"/>
        <v>0.89899967731526298</v>
      </c>
      <c r="G12" s="460">
        <f t="shared" si="1"/>
        <v>0.52777777777777779</v>
      </c>
      <c r="H12" s="460">
        <f t="shared" si="1"/>
        <v>0.74782608695652175</v>
      </c>
      <c r="I12" s="460">
        <f t="shared" si="1"/>
        <v>0.61818181818181817</v>
      </c>
      <c r="J12" s="460">
        <f t="shared" si="1"/>
        <v>0.2074074074074074</v>
      </c>
      <c r="K12" s="460">
        <f t="shared" si="1"/>
        <v>0.44262295081967212</v>
      </c>
      <c r="L12" s="460">
        <f t="shared" si="1"/>
        <v>0.16666666666666666</v>
      </c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" customFormat="1">
      <c r="A13" s="783"/>
      <c r="B13" s="784"/>
      <c r="C13" s="326" t="s">
        <v>752</v>
      </c>
      <c r="D13" s="460">
        <f>D8/D6</f>
        <v>0.28125</v>
      </c>
      <c r="E13" s="460">
        <f t="shared" ref="E13:L13" si="2">E8/E6</f>
        <v>8.8613203367301722E-3</v>
      </c>
      <c r="F13" s="460">
        <f t="shared" si="2"/>
        <v>4.2271700548564051E-2</v>
      </c>
      <c r="G13" s="460">
        <f t="shared" si="2"/>
        <v>0.3611111111111111</v>
      </c>
      <c r="H13" s="460">
        <f t="shared" si="2"/>
        <v>8.2608695652173908E-2</v>
      </c>
      <c r="I13" s="460">
        <f t="shared" si="2"/>
        <v>0.21666666666666667</v>
      </c>
      <c r="J13" s="460">
        <f t="shared" si="2"/>
        <v>0.6938271604938272</v>
      </c>
      <c r="K13" s="460">
        <f t="shared" si="2"/>
        <v>0</v>
      </c>
      <c r="L13" s="460">
        <f t="shared" si="2"/>
        <v>8.3333333333333329E-2</v>
      </c>
      <c r="M13" s="99"/>
      <c r="N13" s="99"/>
      <c r="O13" s="99"/>
      <c r="P13" s="99"/>
      <c r="Q13" s="99"/>
      <c r="R13" s="99"/>
      <c r="S13" s="99"/>
      <c r="T13" s="99"/>
      <c r="U13" s="99"/>
    </row>
    <row r="14" spans="1:21" s="1" customFormat="1">
      <c r="A14" s="783"/>
      <c r="B14" s="784"/>
      <c r="C14" s="326" t="s">
        <v>753</v>
      </c>
      <c r="D14" s="460">
        <f>D9/D6</f>
        <v>6.25E-2</v>
      </c>
      <c r="E14" s="460">
        <f t="shared" ref="E14:K14" si="3">E9/E6</f>
        <v>1.1076650420912717E-2</v>
      </c>
      <c r="F14" s="460">
        <f t="shared" si="3"/>
        <v>3.3559212649241693E-2</v>
      </c>
      <c r="G14" s="460">
        <f t="shared" si="3"/>
        <v>3.0555555555555555E-2</v>
      </c>
      <c r="H14" s="460">
        <f t="shared" si="3"/>
        <v>5.2173913043478258E-2</v>
      </c>
      <c r="I14" s="460">
        <f t="shared" si="3"/>
        <v>3.0303030303030303E-3</v>
      </c>
      <c r="J14" s="460">
        <f t="shared" si="3"/>
        <v>6.4197530864197536E-2</v>
      </c>
      <c r="K14" s="460">
        <f t="shared" si="3"/>
        <v>0</v>
      </c>
      <c r="L14" s="460"/>
      <c r="M14" s="99"/>
      <c r="N14" s="99"/>
      <c r="O14" s="99"/>
      <c r="P14" s="99"/>
      <c r="Q14" s="99"/>
      <c r="R14" s="99"/>
      <c r="S14" s="99"/>
      <c r="T14" s="99"/>
      <c r="U14" s="99"/>
    </row>
    <row r="15" spans="1:21" s="1" customFormat="1">
      <c r="A15" s="783"/>
      <c r="B15" s="784"/>
      <c r="C15" s="326" t="s">
        <v>754</v>
      </c>
      <c r="D15" s="460">
        <f>D10/D6</f>
        <v>0.4330357142857143</v>
      </c>
      <c r="E15" s="460">
        <f t="shared" ref="E15:L15" si="4">E10/E6</f>
        <v>2.3482498892334957E-2</v>
      </c>
      <c r="F15" s="460">
        <f t="shared" si="4"/>
        <v>2.4846724749919329E-2</v>
      </c>
      <c r="G15" s="460">
        <f t="shared" si="4"/>
        <v>8.0555555555555561E-2</v>
      </c>
      <c r="H15" s="460">
        <f t="shared" si="4"/>
        <v>0.11739130434782609</v>
      </c>
      <c r="I15" s="460">
        <f t="shared" si="4"/>
        <v>0.16212121212121211</v>
      </c>
      <c r="J15" s="460">
        <f t="shared" si="4"/>
        <v>3.7037037037037035E-2</v>
      </c>
      <c r="K15" s="460">
        <f t="shared" si="4"/>
        <v>0.55737704918032782</v>
      </c>
      <c r="L15" s="460">
        <f t="shared" si="4"/>
        <v>0.75</v>
      </c>
      <c r="M15" s="99"/>
      <c r="N15" s="99"/>
      <c r="O15" s="99"/>
      <c r="P15" s="99"/>
      <c r="Q15" s="99"/>
      <c r="R15" s="99"/>
      <c r="S15" s="99"/>
      <c r="T15" s="99"/>
      <c r="U15" s="99"/>
    </row>
    <row r="16" spans="1:21" s="1" customFormat="1">
      <c r="A16" s="785" t="s">
        <v>756</v>
      </c>
      <c r="B16" s="786" t="s">
        <v>757</v>
      </c>
      <c r="C16" s="640" t="s">
        <v>758</v>
      </c>
      <c r="D16" s="461">
        <v>2.5899999999999999E-2</v>
      </c>
      <c r="E16" s="461">
        <v>1.1599999999999999E-2</v>
      </c>
      <c r="F16" s="461">
        <v>1.84E-2</v>
      </c>
      <c r="G16" s="461">
        <v>9.8800000000000013E-2</v>
      </c>
      <c r="H16" s="461">
        <v>2.7000000000000003E-2</v>
      </c>
      <c r="I16" s="461">
        <v>3.0699999999999998E-2</v>
      </c>
      <c r="J16" s="461">
        <v>1.1999999999999999E-3</v>
      </c>
      <c r="K16" s="461">
        <v>2.3199999999999998E-2</v>
      </c>
      <c r="L16" s="461">
        <v>0.1429</v>
      </c>
      <c r="M16" s="99"/>
      <c r="N16" s="99"/>
      <c r="O16" s="99"/>
      <c r="P16" s="99"/>
      <c r="Q16" s="99"/>
      <c r="R16" s="99"/>
      <c r="S16" s="99"/>
      <c r="T16" s="99"/>
      <c r="U16" s="99"/>
    </row>
    <row r="17" spans="1:21" s="1" customFormat="1">
      <c r="A17" s="785"/>
      <c r="B17" s="786"/>
      <c r="C17" s="640" t="s">
        <v>759</v>
      </c>
      <c r="D17" s="461">
        <v>3.4599999999999999E-2</v>
      </c>
      <c r="E17" s="461">
        <v>1.52E-2</v>
      </c>
      <c r="F17" s="461">
        <v>6.3E-3</v>
      </c>
      <c r="G17" s="461">
        <v>9.1400000000000009E-2</v>
      </c>
      <c r="H17" s="461">
        <v>3.2300000000000002E-2</v>
      </c>
      <c r="I17" s="461">
        <v>1.8200000000000001E-2</v>
      </c>
      <c r="J17" s="461">
        <v>3.15E-2</v>
      </c>
      <c r="K17" s="461">
        <v>2.0899999999999998E-2</v>
      </c>
      <c r="L17" s="461">
        <v>0.2321</v>
      </c>
      <c r="M17" s="99"/>
      <c r="N17" s="99"/>
      <c r="O17" s="99"/>
      <c r="P17" s="99"/>
      <c r="Q17" s="99"/>
      <c r="R17" s="99"/>
      <c r="S17" s="99"/>
      <c r="T17" s="99"/>
      <c r="U17" s="99"/>
    </row>
    <row r="18" spans="1:21" s="1" customFormat="1">
      <c r="A18" s="785"/>
      <c r="B18" s="786"/>
      <c r="C18" s="640" t="s">
        <v>760</v>
      </c>
      <c r="D18" s="461">
        <v>2.8999999999999998E-3</v>
      </c>
      <c r="E18" s="461">
        <v>2.0999999999999999E-3</v>
      </c>
      <c r="F18" s="461">
        <v>7.000000000000001E-4</v>
      </c>
      <c r="G18" s="461">
        <v>4.8999999999999998E-3</v>
      </c>
      <c r="H18" s="461">
        <v>5.1999999999999998E-3</v>
      </c>
      <c r="I18" s="461">
        <v>5.9999999999999995E-4</v>
      </c>
      <c r="J18" s="461">
        <v>2.3E-3</v>
      </c>
      <c r="K18" s="461">
        <v>2.3199999999999998E-2</v>
      </c>
      <c r="L18" s="461">
        <v>3.5699999999999996E-2</v>
      </c>
      <c r="M18" s="99"/>
      <c r="N18" s="99"/>
      <c r="O18" s="99"/>
      <c r="P18" s="99"/>
      <c r="Q18" s="99"/>
      <c r="R18" s="99"/>
      <c r="S18" s="99"/>
      <c r="T18" s="99"/>
      <c r="U18" s="99"/>
    </row>
    <row r="19" spans="1:21" s="1" customFormat="1">
      <c r="A19" s="785"/>
      <c r="B19" s="786" t="s">
        <v>761</v>
      </c>
      <c r="C19" s="640" t="s">
        <v>758</v>
      </c>
      <c r="D19" s="461">
        <v>0.72329999999999994</v>
      </c>
      <c r="E19" s="461">
        <v>0.51629999999999998</v>
      </c>
      <c r="F19" s="461">
        <v>0.97760000000000002</v>
      </c>
      <c r="G19" s="461">
        <v>0.97040000000000004</v>
      </c>
      <c r="H19" s="461">
        <v>0.78469999999999995</v>
      </c>
      <c r="I19" s="461">
        <v>0.61340000000000006</v>
      </c>
      <c r="J19" s="461">
        <v>0.15890000000000001</v>
      </c>
      <c r="K19" s="461">
        <v>0.85849999999999993</v>
      </c>
      <c r="L19" s="461">
        <v>0.89290000000000003</v>
      </c>
      <c r="M19" s="99"/>
      <c r="N19" s="99"/>
      <c r="O19" s="99"/>
      <c r="P19" s="99"/>
      <c r="Q19" s="99"/>
      <c r="R19" s="99"/>
      <c r="S19" s="99"/>
      <c r="T19" s="99"/>
      <c r="U19" s="99"/>
    </row>
    <row r="20" spans="1:21" s="1" customFormat="1">
      <c r="A20" s="785"/>
      <c r="B20" s="786"/>
      <c r="C20" s="640" t="s">
        <v>759</v>
      </c>
      <c r="D20" s="461">
        <v>0.41210000000000002</v>
      </c>
      <c r="E20" s="461">
        <v>0.55710000000000004</v>
      </c>
      <c r="F20" s="461">
        <v>0.22450000000000001</v>
      </c>
      <c r="G20" s="461">
        <v>0.19510000000000002</v>
      </c>
      <c r="H20" s="461">
        <v>0.46729999999999999</v>
      </c>
      <c r="I20" s="461">
        <v>0.24059999999999998</v>
      </c>
      <c r="J20" s="461">
        <v>0.41590000000000005</v>
      </c>
      <c r="K20" s="461">
        <v>0.63340000000000007</v>
      </c>
      <c r="L20" s="461">
        <v>0.85709999999999997</v>
      </c>
      <c r="M20" s="99"/>
      <c r="N20" s="99"/>
      <c r="O20" s="99"/>
      <c r="P20" s="99"/>
      <c r="Q20" s="99"/>
      <c r="R20" s="99"/>
      <c r="S20" s="99"/>
      <c r="T20" s="99"/>
      <c r="U20" s="99"/>
    </row>
    <row r="21" spans="1:21" s="1" customFormat="1">
      <c r="A21" s="785"/>
      <c r="B21" s="786"/>
      <c r="C21" s="640" t="s">
        <v>760</v>
      </c>
      <c r="D21" s="461">
        <v>0.18729999999999999</v>
      </c>
      <c r="E21" s="461">
        <v>0.1946</v>
      </c>
      <c r="F21" s="461">
        <v>5.1799999999999999E-2</v>
      </c>
      <c r="G21" s="461"/>
      <c r="H21" s="461">
        <v>0.1099</v>
      </c>
      <c r="I21" s="461">
        <v>4.7599999999999996E-2</v>
      </c>
      <c r="J21" s="461">
        <v>4.4400000000000002E-2</v>
      </c>
      <c r="K21" s="461">
        <v>0.1787</v>
      </c>
      <c r="L21" s="461">
        <v>0.25</v>
      </c>
      <c r="M21" s="99"/>
      <c r="N21" s="99"/>
      <c r="O21" s="99"/>
      <c r="P21" s="99"/>
      <c r="Q21" s="99"/>
      <c r="R21" s="99"/>
      <c r="S21" s="99"/>
      <c r="T21" s="99"/>
      <c r="U21" s="99"/>
    </row>
    <row r="22" spans="1:21" s="1" customFormat="1">
      <c r="A22" s="782" t="s">
        <v>762</v>
      </c>
      <c r="B22" s="777" t="s">
        <v>763</v>
      </c>
      <c r="C22" s="777"/>
      <c r="D22" s="460">
        <v>0.1643</v>
      </c>
      <c r="E22" s="460">
        <v>9.8100000000000007E-2</v>
      </c>
      <c r="F22" s="460">
        <v>0.14699999999999999</v>
      </c>
      <c r="G22" s="460">
        <v>0.17280000000000001</v>
      </c>
      <c r="H22" s="460">
        <v>0.23980000000000001</v>
      </c>
      <c r="I22" s="460">
        <v>0.17670000000000002</v>
      </c>
      <c r="J22" s="460">
        <v>0.10400000000000001</v>
      </c>
      <c r="K22" s="460">
        <v>0.23199999999999998</v>
      </c>
      <c r="L22" s="460">
        <v>0.32140000000000002</v>
      </c>
      <c r="M22" s="99"/>
      <c r="N22" s="99"/>
      <c r="O22" s="99"/>
      <c r="P22" s="99"/>
      <c r="Q22" s="99"/>
      <c r="R22" s="99"/>
      <c r="S22" s="99"/>
      <c r="T22" s="99"/>
      <c r="U22" s="99"/>
    </row>
    <row r="23" spans="1:21" s="1" customFormat="1">
      <c r="A23" s="782"/>
      <c r="B23" s="777" t="s">
        <v>764</v>
      </c>
      <c r="C23" s="777"/>
      <c r="D23" s="460">
        <v>0</v>
      </c>
      <c r="E23" s="460">
        <v>7.8899999999999998E-2</v>
      </c>
      <c r="F23" s="460">
        <v>4.4999999999999998E-2</v>
      </c>
      <c r="G23" s="460">
        <v>1E-4</v>
      </c>
      <c r="H23" s="460">
        <v>1.6899999999999998E-2</v>
      </c>
      <c r="I23" s="460">
        <v>0</v>
      </c>
      <c r="J23" s="460">
        <v>0</v>
      </c>
      <c r="K23" s="460">
        <v>0</v>
      </c>
      <c r="L23" s="460">
        <v>0</v>
      </c>
      <c r="M23" s="99"/>
      <c r="N23" s="99"/>
      <c r="O23" s="99"/>
      <c r="P23" s="99"/>
      <c r="Q23" s="99"/>
      <c r="R23" s="99"/>
      <c r="S23" s="99"/>
      <c r="T23" s="99"/>
      <c r="U23" s="99"/>
    </row>
    <row r="24" spans="1:21" s="1" customFormat="1">
      <c r="A24" s="782"/>
      <c r="B24" s="777" t="s">
        <v>765</v>
      </c>
      <c r="C24" s="777"/>
      <c r="D24" s="460">
        <v>5.9999999999999995E-4</v>
      </c>
      <c r="E24" s="460">
        <v>3.5099999999999999E-2</v>
      </c>
      <c r="F24" s="460">
        <v>0.01</v>
      </c>
      <c r="G24" s="460">
        <v>5.8999999999999999E-3</v>
      </c>
      <c r="H24" s="460">
        <v>6.8000000000000005E-3</v>
      </c>
      <c r="I24" s="460">
        <v>1.6000000000000001E-3</v>
      </c>
      <c r="J24" s="460">
        <v>5.0000000000000001E-4</v>
      </c>
      <c r="K24" s="460">
        <v>3.0000000000000001E-3</v>
      </c>
      <c r="L24" s="460">
        <v>0</v>
      </c>
      <c r="M24" s="99"/>
      <c r="N24" s="99"/>
      <c r="O24" s="99"/>
      <c r="P24" s="99"/>
      <c r="Q24" s="99"/>
      <c r="R24" s="99"/>
      <c r="S24" s="99"/>
      <c r="T24" s="99"/>
      <c r="U24" s="99"/>
    </row>
  </sheetData>
  <mergeCells count="11">
    <mergeCell ref="A22:A24"/>
    <mergeCell ref="B22:C22"/>
    <mergeCell ref="B23:C23"/>
    <mergeCell ref="B24:C24"/>
    <mergeCell ref="D4:L4"/>
    <mergeCell ref="A6:A15"/>
    <mergeCell ref="B6:B10"/>
    <mergeCell ref="B11:B15"/>
    <mergeCell ref="A16:A21"/>
    <mergeCell ref="B16:B18"/>
    <mergeCell ref="B19:B2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workbookViewId="0">
      <selection activeCell="B40" sqref="B40"/>
    </sheetView>
  </sheetViews>
  <sheetFormatPr defaultRowHeight="12.75"/>
  <cols>
    <col min="1" max="1" width="31" customWidth="1"/>
    <col min="2" max="2" width="32.42578125" customWidth="1"/>
    <col min="3" max="20" width="10.7109375" customWidth="1"/>
  </cols>
  <sheetData>
    <row r="1" spans="1:20" s="469" customFormat="1" ht="15.75">
      <c r="A1" s="469" t="s">
        <v>867</v>
      </c>
    </row>
    <row r="3" spans="1:20" s="141" customFormat="1" ht="11.25">
      <c r="A3" s="430"/>
      <c r="B3" s="431"/>
      <c r="C3" s="817">
        <v>1999</v>
      </c>
      <c r="D3" s="818"/>
      <c r="E3" s="818"/>
      <c r="F3" s="818"/>
      <c r="G3" s="818"/>
      <c r="H3" s="818"/>
      <c r="I3" s="818"/>
      <c r="J3" s="818"/>
      <c r="K3" s="818"/>
      <c r="L3" s="848">
        <v>2009</v>
      </c>
      <c r="M3" s="848"/>
      <c r="N3" s="848"/>
      <c r="O3" s="848"/>
      <c r="P3" s="848"/>
      <c r="Q3" s="848"/>
      <c r="R3" s="848"/>
      <c r="S3" s="848"/>
      <c r="T3" s="848"/>
    </row>
    <row r="4" spans="1:20" s="141" customFormat="1" ht="11.25">
      <c r="A4" s="432"/>
      <c r="B4" s="433"/>
      <c r="C4" s="637" t="s">
        <v>59</v>
      </c>
      <c r="D4" s="637" t="s">
        <v>17</v>
      </c>
      <c r="E4" s="637" t="s">
        <v>60</v>
      </c>
      <c r="F4" s="637" t="s">
        <v>61</v>
      </c>
      <c r="G4" s="637" t="s">
        <v>62</v>
      </c>
      <c r="H4" s="637" t="s">
        <v>63</v>
      </c>
      <c r="I4" s="637" t="s">
        <v>64</v>
      </c>
      <c r="J4" s="637" t="s">
        <v>65</v>
      </c>
      <c r="K4" s="637" t="s">
        <v>66</v>
      </c>
      <c r="L4" s="653" t="s">
        <v>59</v>
      </c>
      <c r="M4" s="653" t="s">
        <v>17</v>
      </c>
      <c r="N4" s="653" t="s">
        <v>60</v>
      </c>
      <c r="O4" s="653" t="s">
        <v>61</v>
      </c>
      <c r="P4" s="653" t="s">
        <v>62</v>
      </c>
      <c r="Q4" s="653" t="s">
        <v>63</v>
      </c>
      <c r="R4" s="653" t="s">
        <v>64</v>
      </c>
      <c r="S4" s="653" t="s">
        <v>65</v>
      </c>
      <c r="T4" s="653" t="s">
        <v>66</v>
      </c>
    </row>
    <row r="5" spans="1:20" s="141" customFormat="1" ht="11.25">
      <c r="A5" s="777" t="s">
        <v>766</v>
      </c>
      <c r="B5" s="788"/>
      <c r="C5" s="716">
        <v>0</v>
      </c>
      <c r="D5" s="716">
        <v>3.5388593983939022E-3</v>
      </c>
      <c r="E5" s="716">
        <v>6.656312402928778E-4</v>
      </c>
      <c r="F5" s="716">
        <v>0</v>
      </c>
      <c r="G5" s="716">
        <v>7.7519379844961239E-4</v>
      </c>
      <c r="H5" s="716">
        <v>0</v>
      </c>
      <c r="I5" s="716">
        <v>0</v>
      </c>
      <c r="J5" s="716">
        <v>0</v>
      </c>
      <c r="K5" s="716">
        <v>0</v>
      </c>
      <c r="L5" s="717">
        <v>0</v>
      </c>
      <c r="M5" s="717">
        <v>1.5808888108203056E-3</v>
      </c>
      <c r="N5" s="717">
        <v>6.6867268472082912E-4</v>
      </c>
      <c r="O5" s="717">
        <v>0</v>
      </c>
      <c r="P5" s="717">
        <v>6.1082024432809771E-3</v>
      </c>
      <c r="Q5" s="717">
        <v>0</v>
      </c>
      <c r="R5" s="717">
        <v>0</v>
      </c>
      <c r="S5" s="717">
        <v>0</v>
      </c>
      <c r="T5" s="717">
        <v>0</v>
      </c>
    </row>
    <row r="6" spans="1:20" s="141" customFormat="1" ht="11.25">
      <c r="A6" s="777" t="s">
        <v>767</v>
      </c>
      <c r="B6" s="788"/>
      <c r="C6" s="716">
        <v>0</v>
      </c>
      <c r="D6" s="716">
        <v>1.8989190768331872E-3</v>
      </c>
      <c r="E6" s="716">
        <v>1.2728915167939559E-3</v>
      </c>
      <c r="F6" s="716">
        <v>0</v>
      </c>
      <c r="G6" s="716">
        <v>0</v>
      </c>
      <c r="H6" s="716">
        <v>0</v>
      </c>
      <c r="I6" s="716">
        <v>0</v>
      </c>
      <c r="J6" s="716">
        <v>0</v>
      </c>
      <c r="K6" s="716">
        <v>0</v>
      </c>
      <c r="L6" s="717">
        <v>0</v>
      </c>
      <c r="M6" s="717">
        <v>9.098817870119237E-4</v>
      </c>
      <c r="N6" s="717">
        <v>8.3451020670175882E-5</v>
      </c>
      <c r="O6" s="717">
        <v>0</v>
      </c>
      <c r="P6" s="717">
        <v>0.11164048865619546</v>
      </c>
      <c r="Q6" s="717">
        <v>0</v>
      </c>
      <c r="R6" s="717">
        <v>0</v>
      </c>
      <c r="S6" s="717">
        <v>0</v>
      </c>
      <c r="T6" s="717">
        <v>0</v>
      </c>
    </row>
    <row r="7" spans="1:20" s="141" customFormat="1" ht="11.25">
      <c r="A7" s="786" t="s">
        <v>768</v>
      </c>
      <c r="B7" s="638" t="s">
        <v>7</v>
      </c>
      <c r="C7" s="438"/>
      <c r="D7" s="438">
        <v>26</v>
      </c>
      <c r="E7" s="438">
        <v>3</v>
      </c>
      <c r="F7" s="438"/>
      <c r="G7" s="438">
        <v>1</v>
      </c>
      <c r="H7" s="438"/>
      <c r="I7" s="438"/>
      <c r="J7" s="438"/>
      <c r="K7" s="438"/>
      <c r="L7" s="718"/>
      <c r="M7" s="718">
        <v>9</v>
      </c>
      <c r="N7" s="718">
        <v>2</v>
      </c>
      <c r="O7" s="718"/>
      <c r="P7" s="718">
        <v>7</v>
      </c>
      <c r="Q7" s="718"/>
      <c r="R7" s="718"/>
      <c r="S7" s="718"/>
      <c r="T7" s="718"/>
    </row>
    <row r="8" spans="1:20" s="141" customFormat="1" ht="11.25">
      <c r="A8" s="786"/>
      <c r="B8" s="442" t="s">
        <v>176</v>
      </c>
      <c r="C8" s="440"/>
      <c r="D8" s="440"/>
      <c r="E8" s="440"/>
      <c r="F8" s="440"/>
      <c r="G8" s="440"/>
      <c r="H8" s="440"/>
      <c r="I8" s="440"/>
      <c r="J8" s="440"/>
      <c r="K8" s="440"/>
      <c r="L8" s="718"/>
      <c r="M8" s="718">
        <v>4</v>
      </c>
      <c r="N8" s="718"/>
      <c r="O8" s="718"/>
      <c r="P8" s="718">
        <v>7</v>
      </c>
      <c r="Q8" s="718"/>
      <c r="R8" s="718"/>
      <c r="S8" s="718"/>
      <c r="T8" s="718"/>
    </row>
    <row r="9" spans="1:20" s="141" customFormat="1" ht="11.25">
      <c r="A9" s="786"/>
      <c r="B9" s="442" t="s">
        <v>769</v>
      </c>
      <c r="C9" s="440"/>
      <c r="D9" s="440"/>
      <c r="E9" s="440"/>
      <c r="F9" s="440"/>
      <c r="G9" s="440"/>
      <c r="H9" s="440"/>
      <c r="I9" s="440"/>
      <c r="J9" s="440"/>
      <c r="K9" s="440"/>
      <c r="L9" s="718"/>
      <c r="M9" s="718">
        <v>8</v>
      </c>
      <c r="N9" s="718">
        <v>1</v>
      </c>
      <c r="O9" s="718"/>
      <c r="P9" s="718"/>
      <c r="Q9" s="718"/>
      <c r="R9" s="718"/>
      <c r="S9" s="718"/>
      <c r="T9" s="718"/>
    </row>
    <row r="10" spans="1:20" s="141" customFormat="1" ht="11.25">
      <c r="A10" s="786"/>
      <c r="B10" s="442" t="s">
        <v>0</v>
      </c>
      <c r="C10" s="440"/>
      <c r="D10" s="440"/>
      <c r="E10" s="440"/>
      <c r="F10" s="440"/>
      <c r="G10" s="440"/>
      <c r="H10" s="440"/>
      <c r="I10" s="440"/>
      <c r="J10" s="440"/>
      <c r="K10" s="440"/>
      <c r="L10" s="718"/>
      <c r="M10" s="718">
        <v>9</v>
      </c>
      <c r="N10" s="718">
        <v>2</v>
      </c>
      <c r="O10" s="718"/>
      <c r="P10" s="718">
        <v>1</v>
      </c>
      <c r="Q10" s="718"/>
      <c r="R10" s="718"/>
      <c r="S10" s="718"/>
      <c r="T10" s="718"/>
    </row>
    <row r="11" spans="1:20" s="141" customFormat="1" ht="11.25">
      <c r="A11" s="784" t="s">
        <v>770</v>
      </c>
      <c r="B11" s="652" t="s">
        <v>7</v>
      </c>
      <c r="C11" s="719"/>
      <c r="D11" s="719">
        <v>78</v>
      </c>
      <c r="E11" s="719">
        <v>31</v>
      </c>
      <c r="F11" s="719"/>
      <c r="G11" s="719"/>
      <c r="H11" s="719"/>
      <c r="I11" s="719"/>
      <c r="J11" s="719"/>
      <c r="K11" s="719"/>
      <c r="L11" s="720"/>
      <c r="M11" s="720">
        <v>35.56</v>
      </c>
      <c r="N11" s="720">
        <v>1.95</v>
      </c>
      <c r="O11" s="720"/>
      <c r="P11" s="721">
        <v>127.94</v>
      </c>
      <c r="Q11" s="720"/>
      <c r="R11" s="720"/>
      <c r="S11" s="720"/>
      <c r="T11" s="720"/>
    </row>
    <row r="12" spans="1:20" s="141" customFormat="1" ht="11.25">
      <c r="A12" s="784"/>
      <c r="B12" s="435" t="s">
        <v>176</v>
      </c>
      <c r="C12" s="722"/>
      <c r="D12" s="722"/>
      <c r="E12" s="722"/>
      <c r="F12" s="722"/>
      <c r="G12" s="722"/>
      <c r="H12" s="722"/>
      <c r="I12" s="722"/>
      <c r="J12" s="722"/>
      <c r="K12" s="722"/>
      <c r="L12" s="720"/>
      <c r="M12" s="720">
        <v>26.56</v>
      </c>
      <c r="N12" s="305"/>
      <c r="O12" s="720"/>
      <c r="P12" s="720">
        <v>127.84</v>
      </c>
      <c r="Q12" s="720"/>
      <c r="R12" s="720"/>
      <c r="S12" s="720"/>
      <c r="T12" s="720"/>
    </row>
    <row r="13" spans="1:20" s="141" customFormat="1" ht="11.25">
      <c r="A13" s="784"/>
      <c r="B13" s="435" t="s">
        <v>769</v>
      </c>
      <c r="C13" s="722"/>
      <c r="D13" s="722"/>
      <c r="E13" s="722"/>
      <c r="F13" s="722"/>
      <c r="G13" s="722"/>
      <c r="H13" s="722"/>
      <c r="I13" s="722"/>
      <c r="J13" s="722"/>
      <c r="K13" s="722"/>
      <c r="L13" s="720"/>
      <c r="M13" s="720">
        <v>4.9000000000000004</v>
      </c>
      <c r="N13" s="720">
        <v>1.31</v>
      </c>
      <c r="O13" s="720"/>
      <c r="P13" s="720"/>
      <c r="Q13" s="720"/>
      <c r="R13" s="720"/>
      <c r="S13" s="720"/>
      <c r="T13" s="720"/>
    </row>
    <row r="14" spans="1:20" s="141" customFormat="1" ht="11.25">
      <c r="A14" s="784"/>
      <c r="B14" s="435" t="s">
        <v>0</v>
      </c>
      <c r="C14" s="722"/>
      <c r="D14" s="722"/>
      <c r="E14" s="722"/>
      <c r="F14" s="722"/>
      <c r="G14" s="722"/>
      <c r="H14" s="722"/>
      <c r="I14" s="722"/>
      <c r="J14" s="722"/>
      <c r="K14" s="722"/>
      <c r="L14" s="720"/>
      <c r="M14" s="720">
        <v>4.0999999999999996</v>
      </c>
      <c r="N14" s="720">
        <v>0.64</v>
      </c>
      <c r="O14" s="720"/>
      <c r="P14" s="720">
        <v>0.1</v>
      </c>
      <c r="Q14" s="720"/>
      <c r="R14" s="720"/>
      <c r="S14" s="720"/>
      <c r="T14" s="720"/>
    </row>
    <row r="15" spans="1:20" s="141" customFormat="1" ht="11.25">
      <c r="A15" s="786" t="s">
        <v>771</v>
      </c>
      <c r="B15" s="640" t="s">
        <v>7</v>
      </c>
      <c r="C15" s="438"/>
      <c r="D15" s="438"/>
      <c r="E15" s="438"/>
      <c r="F15" s="438"/>
      <c r="G15" s="438"/>
      <c r="H15" s="438"/>
      <c r="I15" s="438"/>
      <c r="J15" s="438"/>
      <c r="K15" s="438"/>
      <c r="L15" s="307"/>
      <c r="M15" s="307">
        <f t="shared" ref="M15:P15" si="0">M11/M11</f>
        <v>1</v>
      </c>
      <c r="N15" s="307">
        <f t="shared" si="0"/>
        <v>1</v>
      </c>
      <c r="O15" s="307"/>
      <c r="P15" s="307">
        <f t="shared" si="0"/>
        <v>1</v>
      </c>
      <c r="Q15" s="307"/>
      <c r="R15" s="307"/>
      <c r="S15" s="307"/>
      <c r="T15" s="307"/>
    </row>
    <row r="16" spans="1:20" s="141" customFormat="1" ht="11.25">
      <c r="A16" s="786"/>
      <c r="B16" s="304" t="s">
        <v>176</v>
      </c>
      <c r="C16" s="440"/>
      <c r="D16" s="440"/>
      <c r="E16" s="440"/>
      <c r="F16" s="440"/>
      <c r="G16" s="440"/>
      <c r="H16" s="440"/>
      <c r="I16" s="440"/>
      <c r="J16" s="440"/>
      <c r="K16" s="440"/>
      <c r="L16" s="307"/>
      <c r="M16" s="307">
        <f t="shared" ref="M16:P16" si="1">M12/M11</f>
        <v>0.74690663667041612</v>
      </c>
      <c r="N16" s="307">
        <f t="shared" si="1"/>
        <v>0</v>
      </c>
      <c r="O16" s="307"/>
      <c r="P16" s="307">
        <f t="shared" si="1"/>
        <v>0.99921838361732063</v>
      </c>
      <c r="Q16" s="307"/>
      <c r="R16" s="307"/>
      <c r="S16" s="307"/>
      <c r="T16" s="307"/>
    </row>
    <row r="17" spans="1:20" s="141" customFormat="1" ht="11.25">
      <c r="A17" s="786"/>
      <c r="B17" s="304" t="s">
        <v>772</v>
      </c>
      <c r="C17" s="440"/>
      <c r="D17" s="440"/>
      <c r="E17" s="440"/>
      <c r="F17" s="440"/>
      <c r="G17" s="440"/>
      <c r="H17" s="440"/>
      <c r="I17" s="440"/>
      <c r="J17" s="440"/>
      <c r="K17" s="440"/>
      <c r="L17" s="307"/>
      <c r="M17" s="307">
        <f t="shared" ref="M17:P17" si="2">M13/M11</f>
        <v>0.13779527559055119</v>
      </c>
      <c r="N17" s="307">
        <f t="shared" si="2"/>
        <v>0.67179487179487185</v>
      </c>
      <c r="O17" s="307"/>
      <c r="P17" s="307">
        <f t="shared" si="2"/>
        <v>0</v>
      </c>
      <c r="Q17" s="307"/>
      <c r="R17" s="307"/>
      <c r="S17" s="307"/>
      <c r="T17" s="307"/>
    </row>
    <row r="18" spans="1:20" s="141" customFormat="1" ht="11.25">
      <c r="A18" s="786"/>
      <c r="B18" s="304" t="s">
        <v>0</v>
      </c>
      <c r="C18" s="440"/>
      <c r="D18" s="440"/>
      <c r="E18" s="440"/>
      <c r="F18" s="440"/>
      <c r="G18" s="440"/>
      <c r="H18" s="440"/>
      <c r="I18" s="440"/>
      <c r="J18" s="440"/>
      <c r="K18" s="440"/>
      <c r="L18" s="307"/>
      <c r="M18" s="307">
        <f t="shared" ref="M18:P18" si="3">M14/M11</f>
        <v>0.11529808773903261</v>
      </c>
      <c r="N18" s="307">
        <f t="shared" si="3"/>
        <v>0.3282051282051282</v>
      </c>
      <c r="O18" s="307"/>
      <c r="P18" s="307">
        <f t="shared" si="3"/>
        <v>7.8161638267938097E-4</v>
      </c>
      <c r="Q18" s="307"/>
      <c r="R18" s="307"/>
      <c r="S18" s="307"/>
      <c r="T18" s="307"/>
    </row>
    <row r="19" spans="1:20" s="141" customFormat="1" ht="11.25">
      <c r="A19" s="784" t="s">
        <v>773</v>
      </c>
      <c r="B19" s="652" t="s">
        <v>7</v>
      </c>
      <c r="C19" s="723"/>
      <c r="D19" s="723">
        <f t="shared" ref="D19:G19" si="4">D11/D7</f>
        <v>3</v>
      </c>
      <c r="E19" s="723">
        <f t="shared" si="4"/>
        <v>10.333333333333334</v>
      </c>
      <c r="F19" s="723"/>
      <c r="G19" s="723">
        <f t="shared" si="4"/>
        <v>0</v>
      </c>
      <c r="H19" s="723"/>
      <c r="I19" s="723"/>
      <c r="J19" s="723"/>
      <c r="K19" s="723"/>
      <c r="L19" s="723"/>
      <c r="M19" s="723">
        <f t="shared" ref="M19:P22" si="5">M11/M7</f>
        <v>3.9511111111111115</v>
      </c>
      <c r="N19" s="723">
        <f t="shared" si="5"/>
        <v>0.97499999999999998</v>
      </c>
      <c r="O19" s="723"/>
      <c r="P19" s="723">
        <f t="shared" si="5"/>
        <v>18.277142857142856</v>
      </c>
      <c r="Q19" s="723"/>
      <c r="R19" s="723"/>
      <c r="S19" s="723"/>
      <c r="T19" s="723"/>
    </row>
    <row r="20" spans="1:20" s="141" customFormat="1" ht="11.25">
      <c r="A20" s="784"/>
      <c r="B20" s="435" t="s">
        <v>176</v>
      </c>
      <c r="C20" s="722"/>
      <c r="D20" s="722"/>
      <c r="E20" s="722"/>
      <c r="F20" s="722"/>
      <c r="G20" s="722"/>
      <c r="H20" s="722"/>
      <c r="I20" s="722"/>
      <c r="J20" s="722"/>
      <c r="K20" s="722"/>
      <c r="L20" s="723"/>
      <c r="M20" s="723">
        <f t="shared" si="5"/>
        <v>6.64</v>
      </c>
      <c r="N20" s="723"/>
      <c r="O20" s="723"/>
      <c r="P20" s="723">
        <f t="shared" si="5"/>
        <v>18.262857142857143</v>
      </c>
      <c r="Q20" s="723"/>
      <c r="R20" s="723"/>
      <c r="S20" s="723"/>
      <c r="T20" s="723"/>
    </row>
    <row r="21" spans="1:20" s="141" customFormat="1" ht="11.25">
      <c r="A21" s="784"/>
      <c r="B21" s="435" t="s">
        <v>177</v>
      </c>
      <c r="C21" s="722"/>
      <c r="D21" s="722"/>
      <c r="E21" s="722"/>
      <c r="F21" s="722"/>
      <c r="G21" s="722"/>
      <c r="H21" s="722"/>
      <c r="I21" s="722"/>
      <c r="J21" s="722"/>
      <c r="K21" s="722"/>
      <c r="L21" s="723"/>
      <c r="M21" s="723">
        <f t="shared" si="5"/>
        <v>0.61250000000000004</v>
      </c>
      <c r="N21" s="723">
        <f t="shared" si="5"/>
        <v>1.31</v>
      </c>
      <c r="O21" s="723"/>
      <c r="P21" s="723"/>
      <c r="Q21" s="723"/>
      <c r="R21" s="723"/>
      <c r="S21" s="723"/>
      <c r="T21" s="723"/>
    </row>
    <row r="22" spans="1:20" s="141" customFormat="1" ht="11.25">
      <c r="A22" s="784"/>
      <c r="B22" s="435" t="s">
        <v>0</v>
      </c>
      <c r="C22" s="722"/>
      <c r="D22" s="722"/>
      <c r="E22" s="722"/>
      <c r="F22" s="722"/>
      <c r="G22" s="722"/>
      <c r="H22" s="722"/>
      <c r="I22" s="722"/>
      <c r="J22" s="722"/>
      <c r="K22" s="722"/>
      <c r="L22" s="723"/>
      <c r="M22" s="723">
        <f t="shared" si="5"/>
        <v>0.45555555555555549</v>
      </c>
      <c r="N22" s="723">
        <f t="shared" si="5"/>
        <v>0.32</v>
      </c>
      <c r="O22" s="723"/>
      <c r="P22" s="723">
        <f t="shared" si="5"/>
        <v>0.1</v>
      </c>
      <c r="Q22" s="723"/>
      <c r="R22" s="723"/>
      <c r="S22" s="723"/>
      <c r="T22" s="723"/>
    </row>
    <row r="23" spans="1:20" s="141" customFormat="1" ht="11.25">
      <c r="A23" s="786" t="s">
        <v>778</v>
      </c>
      <c r="B23" s="747" t="s">
        <v>273</v>
      </c>
      <c r="C23" s="444"/>
      <c r="D23" s="444"/>
      <c r="E23" s="444"/>
      <c r="F23" s="444"/>
      <c r="G23" s="444"/>
      <c r="H23" s="444"/>
      <c r="I23" s="444"/>
      <c r="J23" s="444"/>
      <c r="K23" s="444"/>
      <c r="L23" s="718"/>
      <c r="M23" s="718">
        <v>1</v>
      </c>
      <c r="N23" s="718"/>
      <c r="O23" s="718"/>
      <c r="P23" s="718">
        <v>7</v>
      </c>
      <c r="Q23" s="718"/>
      <c r="R23" s="718"/>
      <c r="S23" s="718"/>
      <c r="T23" s="718"/>
    </row>
    <row r="24" spans="1:20" s="141" customFormat="1" ht="11.25">
      <c r="A24" s="786"/>
      <c r="B24" s="747" t="s">
        <v>274</v>
      </c>
      <c r="C24" s="444"/>
      <c r="D24" s="444"/>
      <c r="E24" s="444"/>
      <c r="F24" s="444"/>
      <c r="G24" s="444"/>
      <c r="H24" s="444"/>
      <c r="I24" s="444"/>
      <c r="J24" s="444"/>
      <c r="K24" s="444"/>
      <c r="L24" s="718"/>
      <c r="M24" s="718"/>
      <c r="N24" s="718"/>
      <c r="O24" s="718"/>
      <c r="P24" s="718">
        <v>1</v>
      </c>
      <c r="Q24" s="718"/>
      <c r="R24" s="718"/>
      <c r="S24" s="718"/>
      <c r="T24" s="718"/>
    </row>
    <row r="25" spans="1:20" s="141" customFormat="1" ht="11.25">
      <c r="A25" s="786"/>
      <c r="B25" s="747" t="s">
        <v>275</v>
      </c>
      <c r="C25" s="444"/>
      <c r="D25" s="444"/>
      <c r="E25" s="444"/>
      <c r="F25" s="444"/>
      <c r="G25" s="444"/>
      <c r="H25" s="444"/>
      <c r="I25" s="444"/>
      <c r="J25" s="444"/>
      <c r="K25" s="444"/>
      <c r="L25" s="718"/>
      <c r="M25" s="718">
        <v>1</v>
      </c>
      <c r="N25" s="718"/>
      <c r="O25" s="718"/>
      <c r="P25" s="718"/>
      <c r="Q25" s="718"/>
      <c r="R25" s="718"/>
      <c r="S25" s="718"/>
      <c r="T25" s="718"/>
    </row>
    <row r="26" spans="1:20" s="141" customFormat="1" ht="11.25">
      <c r="A26" s="786"/>
      <c r="B26" s="747" t="s">
        <v>276</v>
      </c>
      <c r="C26" s="444"/>
      <c r="D26" s="444"/>
      <c r="E26" s="444"/>
      <c r="F26" s="444"/>
      <c r="G26" s="444"/>
      <c r="H26" s="444"/>
      <c r="I26" s="444"/>
      <c r="J26" s="444"/>
      <c r="K26" s="444"/>
      <c r="L26" s="718"/>
      <c r="M26" s="718">
        <v>1</v>
      </c>
      <c r="N26" s="718"/>
      <c r="O26" s="718"/>
      <c r="P26" s="718"/>
      <c r="Q26" s="718"/>
      <c r="R26" s="718"/>
      <c r="S26" s="718"/>
      <c r="T26" s="718"/>
    </row>
    <row r="27" spans="1:20" s="141" customFormat="1" ht="11.25">
      <c r="A27" s="786"/>
      <c r="B27" s="747" t="s">
        <v>279</v>
      </c>
      <c r="C27" s="444"/>
      <c r="D27" s="444"/>
      <c r="E27" s="444"/>
      <c r="F27" s="444"/>
      <c r="G27" s="444"/>
      <c r="H27" s="444"/>
      <c r="I27" s="444"/>
      <c r="J27" s="444"/>
      <c r="K27" s="444"/>
      <c r="L27" s="718"/>
      <c r="M27" s="718">
        <v>3</v>
      </c>
      <c r="N27" s="718"/>
      <c r="O27" s="718"/>
      <c r="P27" s="718"/>
      <c r="Q27" s="718"/>
      <c r="R27" s="718"/>
      <c r="S27" s="718"/>
      <c r="T27" s="718"/>
    </row>
    <row r="28" spans="1:20" s="141" customFormat="1" ht="11.25">
      <c r="A28" s="786"/>
      <c r="B28" s="747" t="s">
        <v>774</v>
      </c>
      <c r="C28" s="444"/>
      <c r="D28" s="444"/>
      <c r="E28" s="444"/>
      <c r="F28" s="444"/>
      <c r="G28" s="444"/>
      <c r="H28" s="444"/>
      <c r="I28" s="444"/>
      <c r="J28" s="444"/>
      <c r="K28" s="444"/>
      <c r="L28" s="718"/>
      <c r="M28" s="718">
        <v>1</v>
      </c>
      <c r="N28" s="718"/>
      <c r="O28" s="718"/>
      <c r="P28" s="718"/>
      <c r="Q28" s="718"/>
      <c r="R28" s="718"/>
      <c r="S28" s="718"/>
      <c r="T28" s="718"/>
    </row>
    <row r="29" spans="1:20" s="141" customFormat="1" ht="11.25">
      <c r="A29" s="786"/>
      <c r="B29" s="747" t="s">
        <v>775</v>
      </c>
      <c r="C29" s="444"/>
      <c r="D29" s="444"/>
      <c r="E29" s="444"/>
      <c r="F29" s="444"/>
      <c r="G29" s="444"/>
      <c r="H29" s="444"/>
      <c r="I29" s="444"/>
      <c r="J29" s="444"/>
      <c r="K29" s="444"/>
      <c r="L29" s="718"/>
      <c r="M29" s="718">
        <v>2</v>
      </c>
      <c r="N29" s="718"/>
      <c r="O29" s="718"/>
      <c r="P29" s="718"/>
      <c r="Q29" s="718"/>
      <c r="R29" s="718"/>
      <c r="S29" s="718"/>
      <c r="T29" s="718"/>
    </row>
    <row r="30" spans="1:20" s="141" customFormat="1" ht="11.25">
      <c r="A30" s="784" t="s">
        <v>776</v>
      </c>
      <c r="B30" s="641" t="s">
        <v>273</v>
      </c>
      <c r="C30" s="447"/>
      <c r="D30" s="447"/>
      <c r="E30" s="447"/>
      <c r="F30" s="447"/>
      <c r="G30" s="447"/>
      <c r="H30" s="447"/>
      <c r="I30" s="447"/>
      <c r="J30" s="447"/>
      <c r="K30" s="447"/>
      <c r="L30" s="720"/>
      <c r="M30" s="720">
        <v>19</v>
      </c>
      <c r="N30" s="720"/>
      <c r="O30" s="720"/>
      <c r="P30" s="720">
        <v>189</v>
      </c>
      <c r="Q30" s="720"/>
      <c r="R30" s="720"/>
      <c r="S30" s="720"/>
      <c r="T30" s="720"/>
    </row>
    <row r="31" spans="1:20" s="141" customFormat="1" ht="11.25">
      <c r="A31" s="784"/>
      <c r="B31" s="641" t="s">
        <v>274</v>
      </c>
      <c r="C31" s="447"/>
      <c r="D31" s="447"/>
      <c r="E31" s="447"/>
      <c r="F31" s="447"/>
      <c r="G31" s="447"/>
      <c r="H31" s="447"/>
      <c r="I31" s="447"/>
      <c r="J31" s="447"/>
      <c r="K31" s="447"/>
      <c r="L31" s="720"/>
      <c r="M31" s="720"/>
      <c r="N31" s="720"/>
      <c r="O31" s="720"/>
      <c r="P31" s="720">
        <v>8</v>
      </c>
      <c r="Q31" s="720"/>
      <c r="R31" s="720"/>
      <c r="S31" s="720"/>
      <c r="T31" s="720"/>
    </row>
    <row r="32" spans="1:20" s="141" customFormat="1" ht="11.25">
      <c r="A32" s="784"/>
      <c r="B32" s="641" t="s">
        <v>275</v>
      </c>
      <c r="C32" s="447"/>
      <c r="D32" s="447"/>
      <c r="E32" s="447"/>
      <c r="F32" s="447"/>
      <c r="G32" s="447"/>
      <c r="H32" s="447"/>
      <c r="I32" s="447"/>
      <c r="J32" s="447"/>
      <c r="K32" s="447"/>
      <c r="L32" s="720"/>
      <c r="M32" s="720">
        <v>3</v>
      </c>
      <c r="N32" s="720"/>
      <c r="O32" s="720"/>
      <c r="P32" s="720"/>
      <c r="Q32" s="720"/>
      <c r="R32" s="720"/>
      <c r="S32" s="720"/>
      <c r="T32" s="720"/>
    </row>
    <row r="33" spans="1:20" s="141" customFormat="1" ht="11.25">
      <c r="A33" s="784"/>
      <c r="B33" s="641" t="s">
        <v>276</v>
      </c>
      <c r="C33" s="447"/>
      <c r="D33" s="447"/>
      <c r="E33" s="447"/>
      <c r="F33" s="447"/>
      <c r="G33" s="447"/>
      <c r="H33" s="447"/>
      <c r="I33" s="447"/>
      <c r="J33" s="447"/>
      <c r="K33" s="447"/>
      <c r="L33" s="720"/>
      <c r="M33" s="720">
        <v>4</v>
      </c>
      <c r="N33" s="720"/>
      <c r="O33" s="720"/>
      <c r="P33" s="720"/>
      <c r="Q33" s="720"/>
      <c r="R33" s="720"/>
      <c r="S33" s="720"/>
      <c r="T33" s="720"/>
    </row>
    <row r="34" spans="1:20" s="141" customFormat="1" ht="11.25">
      <c r="A34" s="784"/>
      <c r="B34" s="641" t="s">
        <v>279</v>
      </c>
      <c r="C34" s="447"/>
      <c r="D34" s="447"/>
      <c r="E34" s="447"/>
      <c r="F34" s="447"/>
      <c r="G34" s="447"/>
      <c r="H34" s="447"/>
      <c r="I34" s="447"/>
      <c r="J34" s="447"/>
      <c r="K34" s="447"/>
      <c r="L34" s="720"/>
      <c r="M34" s="720">
        <v>282</v>
      </c>
      <c r="N34" s="720"/>
      <c r="O34" s="720"/>
      <c r="P34" s="720"/>
      <c r="Q34" s="720"/>
      <c r="R34" s="720"/>
      <c r="S34" s="720"/>
      <c r="T34" s="720"/>
    </row>
    <row r="35" spans="1:20" s="141" customFormat="1" ht="11.25">
      <c r="A35" s="784"/>
      <c r="B35" s="641" t="s">
        <v>774</v>
      </c>
      <c r="C35" s="447"/>
      <c r="D35" s="447"/>
      <c r="E35" s="447"/>
      <c r="F35" s="447"/>
      <c r="G35" s="447"/>
      <c r="H35" s="447"/>
      <c r="I35" s="447"/>
      <c r="J35" s="447"/>
      <c r="K35" s="447"/>
      <c r="L35" s="720"/>
      <c r="M35" s="720">
        <v>16</v>
      </c>
      <c r="N35" s="720"/>
      <c r="O35" s="720"/>
      <c r="P35" s="720"/>
      <c r="Q35" s="720"/>
      <c r="R35" s="720"/>
      <c r="S35" s="720"/>
      <c r="T35" s="720"/>
    </row>
    <row r="36" spans="1:20" s="141" customFormat="1" ht="11.25">
      <c r="A36" s="784"/>
      <c r="B36" s="641" t="s">
        <v>775</v>
      </c>
      <c r="C36" s="447"/>
      <c r="D36" s="447"/>
      <c r="E36" s="447"/>
      <c r="F36" s="447"/>
      <c r="G36" s="447"/>
      <c r="H36" s="447"/>
      <c r="I36" s="447"/>
      <c r="J36" s="447"/>
      <c r="K36" s="447"/>
      <c r="L36" s="720"/>
      <c r="M36" s="720">
        <v>29</v>
      </c>
      <c r="N36" s="720"/>
      <c r="O36" s="720"/>
      <c r="P36" s="720"/>
      <c r="Q36" s="720"/>
      <c r="R36" s="720"/>
      <c r="S36" s="720"/>
      <c r="T36" s="720"/>
    </row>
    <row r="37" spans="1:20" s="141" customFormat="1" ht="10.5"/>
  </sheetData>
  <mergeCells count="10">
    <mergeCell ref="L3:T3"/>
    <mergeCell ref="A5:B5"/>
    <mergeCell ref="A6:B6"/>
    <mergeCell ref="A7:A10"/>
    <mergeCell ref="A11:A14"/>
    <mergeCell ref="A15:A18"/>
    <mergeCell ref="A19:A22"/>
    <mergeCell ref="A23:A29"/>
    <mergeCell ref="A30:A36"/>
    <mergeCell ref="C3:K3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24"/>
  <sheetViews>
    <sheetView showGridLines="0" workbookViewId="0">
      <selection activeCell="D6" sqref="D6:F24"/>
    </sheetView>
  </sheetViews>
  <sheetFormatPr defaultRowHeight="12.75"/>
  <cols>
    <col min="4" max="4" width="15" customWidth="1"/>
    <col min="5" max="5" width="6.28515625" customWidth="1"/>
    <col min="6" max="6" width="33" customWidth="1"/>
  </cols>
  <sheetData>
    <row r="5" spans="4:9" ht="13.5" thickBot="1">
      <c r="D5" s="743" t="s">
        <v>900</v>
      </c>
      <c r="F5" s="743" t="s">
        <v>901</v>
      </c>
    </row>
    <row r="6" spans="4:9" ht="13.5" thickBot="1">
      <c r="D6" s="732" t="s">
        <v>66</v>
      </c>
      <c r="E6" s="736" t="s">
        <v>902</v>
      </c>
      <c r="F6" s="733" t="s">
        <v>896</v>
      </c>
      <c r="G6" s="740"/>
      <c r="H6" s="740"/>
      <c r="I6" s="742"/>
    </row>
    <row r="7" spans="4:9" ht="13.5" thickBot="1">
      <c r="D7" s="735" t="s">
        <v>880</v>
      </c>
      <c r="E7" s="736" t="s">
        <v>902</v>
      </c>
      <c r="F7" s="737" t="s">
        <v>881</v>
      </c>
      <c r="G7" s="740"/>
      <c r="H7" s="740"/>
      <c r="I7" s="742"/>
    </row>
    <row r="8" spans="4:9" ht="13.5" thickBot="1">
      <c r="D8" s="735" t="s">
        <v>64</v>
      </c>
      <c r="E8" s="736" t="s">
        <v>902</v>
      </c>
      <c r="F8" s="737" t="s">
        <v>899</v>
      </c>
      <c r="G8" s="740"/>
      <c r="H8" s="740"/>
      <c r="I8" s="742"/>
    </row>
    <row r="9" spans="4:9" ht="13.5" thickBot="1">
      <c r="D9" s="735" t="s">
        <v>65</v>
      </c>
      <c r="E9" s="736" t="s">
        <v>902</v>
      </c>
      <c r="F9" s="737" t="s">
        <v>897</v>
      </c>
      <c r="G9" s="738"/>
      <c r="H9" s="738"/>
      <c r="I9" s="739"/>
    </row>
    <row r="10" spans="4:9" ht="13.5" thickBot="1">
      <c r="D10" s="735" t="s">
        <v>61</v>
      </c>
      <c r="E10" s="736" t="s">
        <v>902</v>
      </c>
      <c r="F10" s="737" t="s">
        <v>893</v>
      </c>
      <c r="G10" s="738"/>
      <c r="H10" s="738"/>
      <c r="I10" s="739"/>
    </row>
    <row r="11" spans="4:9" ht="13.5" thickBot="1">
      <c r="D11" s="735" t="s">
        <v>886</v>
      </c>
      <c r="E11" s="736" t="s">
        <v>902</v>
      </c>
      <c r="F11" s="737" t="s">
        <v>887</v>
      </c>
      <c r="G11" s="738"/>
      <c r="H11" s="738"/>
      <c r="I11" s="739"/>
    </row>
    <row r="12" spans="4:9" ht="13.5" thickBot="1">
      <c r="D12" s="735" t="s">
        <v>888</v>
      </c>
      <c r="E12" s="736" t="s">
        <v>902</v>
      </c>
      <c r="F12" s="737" t="s">
        <v>889</v>
      </c>
      <c r="G12" s="738"/>
      <c r="H12" s="738"/>
      <c r="I12" s="739"/>
    </row>
    <row r="13" spans="4:9" ht="13.5" thickBot="1">
      <c r="D13" s="735" t="s">
        <v>890</v>
      </c>
      <c r="E13" s="736" t="s">
        <v>902</v>
      </c>
      <c r="F13" s="737" t="s">
        <v>891</v>
      </c>
      <c r="G13" s="738"/>
      <c r="H13" s="738"/>
      <c r="I13" s="739"/>
    </row>
    <row r="14" spans="4:9" ht="13.5" thickBot="1">
      <c r="D14" s="735" t="s">
        <v>872</v>
      </c>
      <c r="E14" s="736" t="s">
        <v>902</v>
      </c>
      <c r="F14" s="737" t="s">
        <v>873</v>
      </c>
      <c r="G14" s="738"/>
      <c r="H14" s="738"/>
      <c r="I14" s="739"/>
    </row>
    <row r="15" spans="4:9" ht="13.5" thickBot="1">
      <c r="D15" s="735" t="s">
        <v>63</v>
      </c>
      <c r="E15" s="736" t="s">
        <v>902</v>
      </c>
      <c r="F15" s="737" t="s">
        <v>895</v>
      </c>
      <c r="G15" s="738"/>
      <c r="H15" s="738"/>
      <c r="I15" s="739"/>
    </row>
    <row r="16" spans="4:9" ht="13.5" thickBot="1">
      <c r="D16" s="735" t="s">
        <v>876</v>
      </c>
      <c r="E16" s="736" t="s">
        <v>902</v>
      </c>
      <c r="F16" s="737" t="s">
        <v>877</v>
      </c>
      <c r="G16" s="741"/>
      <c r="H16" s="741"/>
      <c r="I16" s="741"/>
    </row>
    <row r="17" spans="4:9" ht="13.5" thickBot="1">
      <c r="D17" s="735" t="s">
        <v>878</v>
      </c>
      <c r="E17" s="736" t="s">
        <v>902</v>
      </c>
      <c r="F17" s="737" t="s">
        <v>879</v>
      </c>
      <c r="G17" s="741"/>
      <c r="H17" s="741"/>
      <c r="I17" s="741"/>
    </row>
    <row r="18" spans="4:9" ht="13.5" thickBot="1">
      <c r="D18" s="735" t="s">
        <v>874</v>
      </c>
      <c r="E18" s="736" t="s">
        <v>902</v>
      </c>
      <c r="F18" s="737" t="s">
        <v>875</v>
      </c>
      <c r="G18" s="738"/>
      <c r="H18" s="738"/>
      <c r="I18" s="739"/>
    </row>
    <row r="19" spans="4:9" ht="13.5" thickBot="1">
      <c r="D19" s="735" t="s">
        <v>882</v>
      </c>
      <c r="E19" s="736" t="s">
        <v>902</v>
      </c>
      <c r="F19" s="737" t="s">
        <v>883</v>
      </c>
      <c r="G19" s="738"/>
      <c r="H19" s="738"/>
      <c r="I19" s="739"/>
    </row>
    <row r="20" spans="4:9" ht="13.5" thickBot="1">
      <c r="D20" s="734" t="s">
        <v>62</v>
      </c>
      <c r="E20" s="736" t="s">
        <v>902</v>
      </c>
      <c r="F20" s="733" t="s">
        <v>894</v>
      </c>
      <c r="G20" s="741"/>
      <c r="H20" s="741"/>
      <c r="I20" s="741"/>
    </row>
    <row r="21" spans="4:9" ht="13.5" thickBot="1">
      <c r="D21" s="738" t="s">
        <v>59</v>
      </c>
      <c r="E21" s="736" t="s">
        <v>902</v>
      </c>
      <c r="F21" s="737" t="s">
        <v>898</v>
      </c>
      <c r="G21" s="738"/>
      <c r="H21" s="738"/>
      <c r="I21" s="739"/>
    </row>
    <row r="22" spans="4:9" ht="13.5" thickBot="1">
      <c r="D22" s="738" t="s">
        <v>17</v>
      </c>
      <c r="E22" s="736" t="s">
        <v>902</v>
      </c>
      <c r="F22" s="737" t="s">
        <v>871</v>
      </c>
      <c r="G22" s="738"/>
      <c r="H22" s="738"/>
      <c r="I22" s="739"/>
    </row>
    <row r="23" spans="4:9" ht="13.5" thickBot="1">
      <c r="D23" s="735" t="s">
        <v>60</v>
      </c>
      <c r="E23" s="736" t="s">
        <v>902</v>
      </c>
      <c r="F23" s="737" t="s">
        <v>892</v>
      </c>
      <c r="G23" s="738"/>
      <c r="H23" s="738"/>
      <c r="I23" s="739"/>
    </row>
    <row r="24" spans="4:9" ht="13.5" thickBot="1">
      <c r="D24" s="744" t="s">
        <v>884</v>
      </c>
      <c r="E24" s="736" t="s">
        <v>902</v>
      </c>
      <c r="F24" s="745" t="s">
        <v>885</v>
      </c>
    </row>
  </sheetData>
  <autoFilter ref="D5:F5">
    <sortState ref="D6:F24">
      <sortCondition ref="D5"/>
    </sortState>
  </autoFilter>
  <sortState ref="D6:I23">
    <sortCondition ref="D6:D2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5"/>
  <sheetViews>
    <sheetView showGridLines="0" workbookViewId="0">
      <selection activeCell="B29" sqref="B29"/>
    </sheetView>
  </sheetViews>
  <sheetFormatPr defaultColWidth="7.85546875" defaultRowHeight="12.75"/>
  <cols>
    <col min="1" max="1" width="30.85546875" style="39" customWidth="1"/>
    <col min="2" max="2" width="32.5703125" style="39" customWidth="1"/>
    <col min="3" max="12" width="15.7109375" style="39" customWidth="1"/>
    <col min="13" max="16384" width="7.85546875" style="39"/>
  </cols>
  <sheetData>
    <row r="1" spans="1:15" s="533" customFormat="1" ht="15.75">
      <c r="A1" s="530" t="s">
        <v>787</v>
      </c>
      <c r="B1" s="530"/>
      <c r="C1" s="530"/>
      <c r="D1" s="530"/>
      <c r="E1" s="530"/>
      <c r="F1" s="531"/>
      <c r="G1" s="532"/>
      <c r="H1" s="532"/>
      <c r="I1" s="532"/>
      <c r="J1" s="532"/>
      <c r="K1" s="532"/>
    </row>
    <row r="2" spans="1:15" s="243" customFormat="1">
      <c r="A2" s="770"/>
      <c r="B2" s="770"/>
      <c r="C2" s="770"/>
      <c r="D2" s="770"/>
      <c r="E2" s="770"/>
      <c r="F2" s="281"/>
      <c r="G2" s="242"/>
      <c r="H2" s="242"/>
      <c r="I2" s="242"/>
      <c r="J2" s="242"/>
      <c r="K2" s="242"/>
    </row>
    <row r="3" spans="1:15" s="243" customFormat="1">
      <c r="A3" s="282"/>
      <c r="B3" s="631"/>
      <c r="C3" s="631"/>
      <c r="D3" s="631"/>
      <c r="E3" s="283"/>
      <c r="F3" s="284"/>
      <c r="G3" s="245"/>
      <c r="H3" s="245"/>
      <c r="I3" s="245"/>
    </row>
    <row r="4" spans="1:15" s="56" customFormat="1" ht="22.5">
      <c r="A4" s="630"/>
      <c r="B4" s="262"/>
      <c r="C4" s="118">
        <v>1989</v>
      </c>
      <c r="D4" s="119">
        <v>1999</v>
      </c>
      <c r="E4" s="120">
        <v>2009</v>
      </c>
      <c r="F4" s="121" t="s">
        <v>282</v>
      </c>
      <c r="G4" s="122" t="s">
        <v>283</v>
      </c>
      <c r="H4" s="123" t="s">
        <v>284</v>
      </c>
      <c r="I4" s="121" t="s">
        <v>14</v>
      </c>
      <c r="J4" s="122" t="s">
        <v>15</v>
      </c>
      <c r="K4" s="123" t="s">
        <v>16</v>
      </c>
    </row>
    <row r="5" spans="1:15" s="31" customFormat="1">
      <c r="A5" s="752" t="s">
        <v>411</v>
      </c>
      <c r="B5" s="752"/>
      <c r="C5" s="125">
        <v>3789</v>
      </c>
      <c r="D5" s="125">
        <v>3014</v>
      </c>
      <c r="E5" s="125">
        <v>1711</v>
      </c>
      <c r="F5" s="128">
        <v>-775</v>
      </c>
      <c r="G5" s="125">
        <v>-1303</v>
      </c>
      <c r="H5" s="125">
        <v>-2078</v>
      </c>
      <c r="I5" s="173">
        <v>-0.20499999999999999</v>
      </c>
      <c r="J5" s="173">
        <v>-0.432</v>
      </c>
      <c r="K5" s="173">
        <v>-0.54800000000000004</v>
      </c>
    </row>
    <row r="6" spans="1:15" s="31" customFormat="1">
      <c r="A6" s="751" t="s">
        <v>412</v>
      </c>
      <c r="B6" s="751"/>
      <c r="C6" s="133">
        <v>10798</v>
      </c>
      <c r="D6" s="133">
        <v>9063</v>
      </c>
      <c r="E6" s="133">
        <v>8018</v>
      </c>
      <c r="F6" s="133">
        <v>-1735</v>
      </c>
      <c r="G6" s="133">
        <v>-1045</v>
      </c>
      <c r="H6" s="133">
        <v>-2780</v>
      </c>
      <c r="I6" s="174">
        <v>-0.161</v>
      </c>
      <c r="J6" s="174">
        <v>-0.115</v>
      </c>
      <c r="K6" s="174">
        <v>-0.25700000000000001</v>
      </c>
    </row>
    <row r="7" spans="1:15" s="31" customFormat="1">
      <c r="A7" s="752" t="s">
        <v>413</v>
      </c>
      <c r="B7" s="752"/>
      <c r="C7" s="125">
        <v>1080</v>
      </c>
      <c r="D7" s="128">
        <v>906</v>
      </c>
      <c r="E7" s="128">
        <v>802</v>
      </c>
      <c r="F7" s="128">
        <v>-174</v>
      </c>
      <c r="G7" s="128">
        <v>-104</v>
      </c>
      <c r="H7" s="128">
        <v>-278</v>
      </c>
      <c r="I7" s="173">
        <v>-0.161</v>
      </c>
      <c r="J7" s="173">
        <v>-0.115</v>
      </c>
      <c r="K7" s="173">
        <v>-0.25700000000000001</v>
      </c>
      <c r="O7" s="104"/>
    </row>
    <row r="8" spans="1:15" s="35" customFormat="1">
      <c r="A8" s="751" t="s">
        <v>414</v>
      </c>
      <c r="B8" s="751"/>
      <c r="C8" s="131">
        <v>2.8</v>
      </c>
      <c r="D8" s="131">
        <v>3</v>
      </c>
      <c r="E8" s="131">
        <v>4.7</v>
      </c>
      <c r="F8" s="131">
        <v>0.2</v>
      </c>
      <c r="G8" s="131">
        <v>1.7</v>
      </c>
      <c r="H8" s="131">
        <v>1.8</v>
      </c>
      <c r="I8" s="174">
        <v>5.5E-2</v>
      </c>
      <c r="J8" s="174">
        <v>0.55800000000000005</v>
      </c>
      <c r="K8" s="174">
        <v>0.64400000000000002</v>
      </c>
    </row>
    <row r="9" spans="1:15" s="35" customFormat="1">
      <c r="A9" s="752" t="s">
        <v>415</v>
      </c>
      <c r="B9" s="752"/>
      <c r="C9" s="128">
        <v>0.3</v>
      </c>
      <c r="D9" s="128">
        <v>0.3</v>
      </c>
      <c r="E9" s="128">
        <v>0.5</v>
      </c>
      <c r="F9" s="128">
        <v>0</v>
      </c>
      <c r="G9" s="128">
        <v>0.2</v>
      </c>
      <c r="H9" s="128">
        <v>0.2</v>
      </c>
      <c r="I9" s="173">
        <v>5.5E-2</v>
      </c>
      <c r="J9" s="173">
        <v>0.55900000000000005</v>
      </c>
      <c r="K9" s="173">
        <v>0.64400000000000002</v>
      </c>
    </row>
    <row r="10" spans="1:15" s="35" customFormat="1">
      <c r="A10" s="751" t="s">
        <v>416</v>
      </c>
      <c r="B10" s="751"/>
      <c r="C10" s="133">
        <v>3346</v>
      </c>
      <c r="D10" s="133">
        <v>2835</v>
      </c>
      <c r="E10" s="133">
        <v>1618</v>
      </c>
      <c r="F10" s="131">
        <v>-511</v>
      </c>
      <c r="G10" s="133">
        <v>-1217</v>
      </c>
      <c r="H10" s="133">
        <v>-1728</v>
      </c>
      <c r="I10" s="174">
        <v>-0.153</v>
      </c>
      <c r="J10" s="174">
        <v>-0.42899999999999999</v>
      </c>
      <c r="K10" s="174">
        <v>-0.51600000000000001</v>
      </c>
    </row>
    <row r="11" spans="1:15" s="35" customFormat="1">
      <c r="A11" s="752" t="s">
        <v>417</v>
      </c>
      <c r="B11" s="752"/>
      <c r="C11" s="125">
        <v>7395</v>
      </c>
      <c r="D11" s="125">
        <v>7263</v>
      </c>
      <c r="E11" s="125">
        <v>6369</v>
      </c>
      <c r="F11" s="128">
        <v>-132</v>
      </c>
      <c r="G11" s="128">
        <v>-894</v>
      </c>
      <c r="H11" s="125">
        <v>-1026</v>
      </c>
      <c r="I11" s="173">
        <v>-1.7999999999999999E-2</v>
      </c>
      <c r="J11" s="173">
        <v>-0.123</v>
      </c>
      <c r="K11" s="173">
        <v>-0.13900000000000001</v>
      </c>
    </row>
    <row r="12" spans="1:15" s="35" customFormat="1">
      <c r="A12" s="751" t="s">
        <v>418</v>
      </c>
      <c r="B12" s="751"/>
      <c r="C12" s="131">
        <v>2</v>
      </c>
      <c r="D12" s="131">
        <v>2.4</v>
      </c>
      <c r="E12" s="131">
        <v>3.7</v>
      </c>
      <c r="F12" s="131">
        <v>0.5</v>
      </c>
      <c r="G12" s="131">
        <v>1.3</v>
      </c>
      <c r="H12" s="131">
        <v>1.8</v>
      </c>
      <c r="I12" s="174">
        <v>0.23499999999999999</v>
      </c>
      <c r="J12" s="174">
        <v>0.54500000000000004</v>
      </c>
      <c r="K12" s="174">
        <v>0.90700000000000003</v>
      </c>
    </row>
    <row r="13" spans="1:15" s="35" customFormat="1">
      <c r="A13" s="752" t="s">
        <v>419</v>
      </c>
      <c r="B13" s="606" t="s">
        <v>420</v>
      </c>
      <c r="C13" s="126">
        <v>0.68500000000000005</v>
      </c>
      <c r="D13" s="126">
        <v>0.80100000000000005</v>
      </c>
      <c r="E13" s="126">
        <v>0.79400000000000004</v>
      </c>
      <c r="F13" s="128">
        <v>11.7</v>
      </c>
      <c r="G13" s="128">
        <v>-0.7</v>
      </c>
      <c r="H13" s="128">
        <v>10.9</v>
      </c>
      <c r="I13" s="173"/>
      <c r="J13" s="173"/>
      <c r="K13" s="173"/>
    </row>
    <row r="14" spans="1:15" s="35" customFormat="1">
      <c r="A14" s="752"/>
      <c r="B14" s="606" t="s">
        <v>421</v>
      </c>
      <c r="C14" s="126">
        <v>0.88300000000000001</v>
      </c>
      <c r="D14" s="126">
        <v>0.94099999999999995</v>
      </c>
      <c r="E14" s="126">
        <v>0.94599999999999995</v>
      </c>
      <c r="F14" s="128">
        <v>5.8</v>
      </c>
      <c r="G14" s="128">
        <v>0.5</v>
      </c>
      <c r="H14" s="128">
        <v>6.3</v>
      </c>
      <c r="I14" s="173"/>
      <c r="J14" s="173"/>
      <c r="K14" s="173"/>
    </row>
    <row r="15" spans="1:15" s="35" customFormat="1">
      <c r="A15" s="750" t="s">
        <v>422</v>
      </c>
      <c r="B15" s="605" t="s">
        <v>7</v>
      </c>
      <c r="C15" s="133">
        <v>10798</v>
      </c>
      <c r="D15" s="133">
        <v>9063</v>
      </c>
      <c r="E15" s="133">
        <v>8018</v>
      </c>
      <c r="F15" s="133">
        <v>-1735</v>
      </c>
      <c r="G15" s="133">
        <v>-1045</v>
      </c>
      <c r="H15" s="133">
        <v>-2780</v>
      </c>
      <c r="I15" s="174">
        <v>-0.161</v>
      </c>
      <c r="J15" s="174">
        <v>-0.115</v>
      </c>
      <c r="K15" s="174">
        <v>-0.25700000000000001</v>
      </c>
    </row>
    <row r="16" spans="1:15" s="31" customFormat="1">
      <c r="A16" s="750"/>
      <c r="B16" s="634" t="s">
        <v>423</v>
      </c>
      <c r="C16" s="133">
        <v>7395</v>
      </c>
      <c r="D16" s="133">
        <v>7263</v>
      </c>
      <c r="E16" s="133">
        <v>6369</v>
      </c>
      <c r="F16" s="131">
        <v>-132</v>
      </c>
      <c r="G16" s="131">
        <v>-894</v>
      </c>
      <c r="H16" s="133">
        <v>-1026</v>
      </c>
      <c r="I16" s="174">
        <v>-1.7999999999999999E-2</v>
      </c>
      <c r="J16" s="174">
        <v>-0.123</v>
      </c>
      <c r="K16" s="174">
        <v>-0.13900000000000001</v>
      </c>
    </row>
    <row r="17" spans="1:11" s="35" customFormat="1">
      <c r="A17" s="750"/>
      <c r="B17" s="635" t="s">
        <v>424</v>
      </c>
      <c r="C17" s="157"/>
      <c r="D17" s="133">
        <v>2908</v>
      </c>
      <c r="E17" s="133">
        <v>3575</v>
      </c>
      <c r="F17" s="133">
        <v>2908</v>
      </c>
      <c r="G17" s="131">
        <v>667</v>
      </c>
      <c r="H17" s="133">
        <v>3575</v>
      </c>
      <c r="I17" s="174"/>
      <c r="J17" s="174">
        <v>0.22900000000000001</v>
      </c>
      <c r="K17" s="174"/>
    </row>
    <row r="18" spans="1:11" s="35" customFormat="1">
      <c r="A18" s="750"/>
      <c r="B18" s="635" t="s">
        <v>425</v>
      </c>
      <c r="C18" s="157"/>
      <c r="D18" s="133">
        <v>4355</v>
      </c>
      <c r="E18" s="133">
        <v>2794</v>
      </c>
      <c r="F18" s="133">
        <v>4355</v>
      </c>
      <c r="G18" s="133">
        <v>-1561</v>
      </c>
      <c r="H18" s="133">
        <v>2794</v>
      </c>
      <c r="I18" s="174"/>
      <c r="J18" s="174">
        <v>-0.35799999999999998</v>
      </c>
      <c r="K18" s="174"/>
    </row>
    <row r="19" spans="1:11" s="35" customFormat="1">
      <c r="A19" s="750"/>
      <c r="B19" s="634" t="s">
        <v>426</v>
      </c>
      <c r="C19" s="133">
        <v>3403</v>
      </c>
      <c r="D19" s="133">
        <v>1800</v>
      </c>
      <c r="E19" s="133">
        <v>1649</v>
      </c>
      <c r="F19" s="133">
        <v>-1603</v>
      </c>
      <c r="G19" s="131">
        <v>-151</v>
      </c>
      <c r="H19" s="133">
        <v>-1754</v>
      </c>
      <c r="I19" s="174">
        <v>-0.47099999999999997</v>
      </c>
      <c r="J19" s="174">
        <v>-8.4000000000000005E-2</v>
      </c>
      <c r="K19" s="174">
        <v>-0.51500000000000001</v>
      </c>
    </row>
    <row r="20" spans="1:11" s="35" customFormat="1">
      <c r="A20" s="753" t="s">
        <v>427</v>
      </c>
      <c r="B20" s="606" t="s">
        <v>7</v>
      </c>
      <c r="C20" s="125">
        <v>3789</v>
      </c>
      <c r="D20" s="125">
        <v>3014</v>
      </c>
      <c r="E20" s="125">
        <v>1711</v>
      </c>
      <c r="F20" s="128">
        <v>-775</v>
      </c>
      <c r="G20" s="125">
        <v>-1303</v>
      </c>
      <c r="H20" s="125">
        <v>-2078</v>
      </c>
      <c r="I20" s="173">
        <v>-0.20499999999999999</v>
      </c>
      <c r="J20" s="173">
        <v>-0.432</v>
      </c>
      <c r="K20" s="173">
        <v>-0.54800000000000004</v>
      </c>
    </row>
    <row r="21" spans="1:11" s="35" customFormat="1">
      <c r="A21" s="753"/>
      <c r="B21" s="272" t="s">
        <v>423</v>
      </c>
      <c r="C21" s="125">
        <v>3346</v>
      </c>
      <c r="D21" s="125">
        <v>2835</v>
      </c>
      <c r="E21" s="125">
        <v>1618</v>
      </c>
      <c r="F21" s="128">
        <v>-511</v>
      </c>
      <c r="G21" s="125">
        <v>-1217</v>
      </c>
      <c r="H21" s="125">
        <v>-1728</v>
      </c>
      <c r="I21" s="173">
        <v>-0.153</v>
      </c>
      <c r="J21" s="173">
        <v>-0.42899999999999999</v>
      </c>
      <c r="K21" s="173">
        <v>-0.51600000000000001</v>
      </c>
    </row>
    <row r="22" spans="1:11" s="35" customFormat="1">
      <c r="A22" s="753"/>
      <c r="B22" s="417" t="s">
        <v>424</v>
      </c>
      <c r="C22" s="159"/>
      <c r="D22" s="125">
        <v>1281</v>
      </c>
      <c r="E22" s="128">
        <v>980</v>
      </c>
      <c r="F22" s="125">
        <v>1281</v>
      </c>
      <c r="G22" s="128">
        <v>-301</v>
      </c>
      <c r="H22" s="128">
        <v>980</v>
      </c>
      <c r="I22" s="173"/>
      <c r="J22" s="173">
        <v>-0.23499999999999999</v>
      </c>
      <c r="K22" s="173"/>
    </row>
    <row r="23" spans="1:11" s="35" customFormat="1">
      <c r="A23" s="753"/>
      <c r="B23" s="417" t="s">
        <v>425</v>
      </c>
      <c r="C23" s="159"/>
      <c r="D23" s="125">
        <v>1819</v>
      </c>
      <c r="E23" s="128">
        <v>835</v>
      </c>
      <c r="F23" s="125">
        <v>1819</v>
      </c>
      <c r="G23" s="128">
        <v>-984</v>
      </c>
      <c r="H23" s="128">
        <v>835</v>
      </c>
      <c r="I23" s="173"/>
      <c r="J23" s="173">
        <v>-0.54100000000000004</v>
      </c>
      <c r="K23" s="173"/>
    </row>
    <row r="24" spans="1:11" s="35" customFormat="1">
      <c r="A24" s="753"/>
      <c r="B24" s="272" t="s">
        <v>426</v>
      </c>
      <c r="C24" s="125">
        <v>1615</v>
      </c>
      <c r="D24" s="128">
        <v>812</v>
      </c>
      <c r="E24" s="128">
        <v>632</v>
      </c>
      <c r="F24" s="128">
        <v>-803</v>
      </c>
      <c r="G24" s="128">
        <v>-180</v>
      </c>
      <c r="H24" s="128">
        <v>-983</v>
      </c>
      <c r="I24" s="173">
        <v>-0.497</v>
      </c>
      <c r="J24" s="173">
        <v>-0.222</v>
      </c>
      <c r="K24" s="173">
        <v>-0.60899999999999999</v>
      </c>
    </row>
    <row r="25" spans="1:11" s="56" customFormat="1">
      <c r="B25" s="58"/>
      <c r="C25" s="58"/>
      <c r="D25" s="58"/>
      <c r="E25" s="58"/>
      <c r="F25" s="58"/>
      <c r="G25" s="58"/>
      <c r="H25" s="58"/>
    </row>
  </sheetData>
  <mergeCells count="12">
    <mergeCell ref="A2:E2"/>
    <mergeCell ref="A5:B5"/>
    <mergeCell ref="A6:B6"/>
    <mergeCell ref="A7:B7"/>
    <mergeCell ref="A8:B8"/>
    <mergeCell ref="A15:A19"/>
    <mergeCell ref="A20:A24"/>
    <mergeCell ref="A9:B9"/>
    <mergeCell ref="A10:B10"/>
    <mergeCell ref="A11:B11"/>
    <mergeCell ref="A12:B12"/>
    <mergeCell ref="A13:A14"/>
  </mergeCells>
  <phoneticPr fontId="24" type="noConversion"/>
  <printOptions horizontalCentered="1"/>
  <pageMargins left="0.55118110236220474" right="0.55118110236220474" top="0.59055118110236227" bottom="0.59055118110236227" header="0" footer="0.39370078740157483"/>
  <pageSetup paperSize="9" scale="95" firstPageNumber="172" orientation="portrait" cellComments="atEnd" useFirstPageNumber="1" r:id="rId1"/>
  <headerFooter alignWithMargins="0">
    <oddFooter>&amp;C&amp;"Arial,Negrito"-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83</vt:i4>
      </vt:variant>
      <vt:variant>
        <vt:lpstr>Named Ranges</vt:lpstr>
      </vt:variant>
      <vt:variant>
        <vt:i4>3</vt:i4>
      </vt:variant>
    </vt:vector>
  </HeadingPairs>
  <TitlesOfParts>
    <vt:vector size="86" baseType="lpstr">
      <vt:lpstr>Indice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Q37</vt:lpstr>
      <vt:lpstr>Q38</vt:lpstr>
      <vt:lpstr>Q39</vt:lpstr>
      <vt:lpstr>Q40</vt:lpstr>
      <vt:lpstr>Q41</vt:lpstr>
      <vt:lpstr>Q42</vt:lpstr>
      <vt:lpstr>Q43</vt:lpstr>
      <vt:lpstr>Q44</vt:lpstr>
      <vt:lpstr>Q45</vt:lpstr>
      <vt:lpstr>Q46</vt:lpstr>
      <vt:lpstr>Q47</vt:lpstr>
      <vt:lpstr>Q48</vt:lpstr>
      <vt:lpstr>Q49</vt:lpstr>
      <vt:lpstr>Q50</vt:lpstr>
      <vt:lpstr>Q51</vt:lpstr>
      <vt:lpstr>Q52</vt:lpstr>
      <vt:lpstr>Q53</vt:lpstr>
      <vt:lpstr>Q54</vt:lpstr>
      <vt:lpstr>Q55</vt:lpstr>
      <vt:lpstr>Q56</vt:lpstr>
      <vt:lpstr>Q57</vt:lpstr>
      <vt:lpstr>Q58</vt:lpstr>
      <vt:lpstr>Q59</vt:lpstr>
      <vt:lpstr>Q60</vt:lpstr>
      <vt:lpstr>Q61</vt:lpstr>
      <vt:lpstr>Q62</vt:lpstr>
      <vt:lpstr>Q63</vt:lpstr>
      <vt:lpstr>Q64</vt:lpstr>
      <vt:lpstr>Q65</vt:lpstr>
      <vt:lpstr>Q66</vt:lpstr>
      <vt:lpstr>Q67</vt:lpstr>
      <vt:lpstr>Q68</vt:lpstr>
      <vt:lpstr>Q69</vt:lpstr>
      <vt:lpstr>Q70</vt:lpstr>
      <vt:lpstr>Q71</vt:lpstr>
      <vt:lpstr>Q72</vt:lpstr>
      <vt:lpstr>Q73</vt:lpstr>
      <vt:lpstr>Q74</vt:lpstr>
      <vt:lpstr>Q75</vt:lpstr>
      <vt:lpstr>Q76</vt:lpstr>
      <vt:lpstr>Q77</vt:lpstr>
      <vt:lpstr>Q78</vt:lpstr>
      <vt:lpstr>Q79</vt:lpstr>
      <vt:lpstr>Q80</vt:lpstr>
      <vt:lpstr>Q81</vt:lpstr>
      <vt:lpstr>Sheet1</vt:lpstr>
      <vt:lpstr>Indice!_Toc330461830</vt:lpstr>
      <vt:lpstr>'Q1'!Print_Area</vt:lpstr>
      <vt:lpstr>Quadro_6_–_SAU_e_classes_de_dimensão_das_explorações_agrícolas__1989__1999_e_2009___ilhas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elsa.soares</dc:creator>
  <cp:lastModifiedBy>Maria EG. Oliveira</cp:lastModifiedBy>
  <cp:lastPrinted>2011-12-02T16:40:58Z</cp:lastPrinted>
  <dcterms:created xsi:type="dcterms:W3CDTF">2009-09-03T10:59:35Z</dcterms:created>
  <dcterms:modified xsi:type="dcterms:W3CDTF">2012-12-18T15:48:48Z</dcterms:modified>
</cp:coreProperties>
</file>