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Folha1" sheetId="1" r:id="rId1"/>
    <sheet name="Folha2" sheetId="2" r:id="rId2"/>
    <sheet name="Folha3" sheetId="3" r:id="rId3"/>
  </sheets>
  <definedNames>
    <definedName name="OLE_LINK1" localSheetId="0">'Folha1'!#REF!</definedName>
  </definedNames>
  <calcPr fullCalcOnLoad="1"/>
</workbook>
</file>

<file path=xl/sharedStrings.xml><?xml version="1.0" encoding="utf-8"?>
<sst xmlns="http://schemas.openxmlformats.org/spreadsheetml/2006/main" count="157" uniqueCount="34">
  <si>
    <t>ILHA</t>
  </si>
  <si>
    <t>Leite pasteurizado</t>
  </si>
  <si>
    <t>Gordo</t>
  </si>
  <si>
    <t>Meio gordo</t>
  </si>
  <si>
    <t>Magro</t>
  </si>
  <si>
    <t>Leite UHT</t>
  </si>
  <si>
    <t>Aromas/Frase</t>
  </si>
  <si>
    <t>S. Miguel</t>
  </si>
  <si>
    <t>Terceira</t>
  </si>
  <si>
    <t>Faial</t>
  </si>
  <si>
    <t>S. Jorge</t>
  </si>
  <si>
    <t>Pico</t>
  </si>
  <si>
    <t>Flores</t>
  </si>
  <si>
    <t>Graciosa</t>
  </si>
  <si>
    <t>Total RAA</t>
  </si>
  <si>
    <t>Manteiga</t>
  </si>
  <si>
    <t>Leite em pó</t>
  </si>
  <si>
    <t>Outros</t>
  </si>
  <si>
    <t>Flamengo</t>
  </si>
  <si>
    <t>litros</t>
  </si>
  <si>
    <t>Natas</t>
  </si>
  <si>
    <t>Corvo</t>
  </si>
  <si>
    <t>Ilha/S. Jorge</t>
  </si>
  <si>
    <t>Queijo</t>
  </si>
  <si>
    <t>Total leite pasteurizado</t>
  </si>
  <si>
    <t>Total UHT</t>
  </si>
  <si>
    <t>Total leite         em Pó</t>
  </si>
  <si>
    <t>LEITE TRATADO PARA CONSUMO PUBLICO NA CAMPANHA 2004/2005 (lt)</t>
  </si>
  <si>
    <t>Soro</t>
  </si>
  <si>
    <t>Iogurte</t>
  </si>
  <si>
    <t>LATICÍNIOS PRODUZIDOS NA CAMPANHA DE 2004/2005</t>
  </si>
  <si>
    <t>LATICÍNIOS PRODUZIDOS PARA CONSUMO PÚBLICO NA CAMPANHA 2004/2005 (Kg)</t>
  </si>
  <si>
    <t>-</t>
  </si>
  <si>
    <t xml:space="preserve">Nota: Na coluna referente à produção de queijos, estão incluídos os dados das queijarias do Pico que funcionam em Regime de Vendas Directas (16.814)
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</si>
</sst>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_-* #,##0.0\ _E_s_c_._-;\-* #,##0.0\ _E_s_c_._-;_-* &quot;-&quot;??\ _E_s_c_._-;_-@_-"/>
    <numFmt numFmtId="176" formatCode="_-* #,##0\ _E_s_c_._-;\-* #,##0\ _E_s_c_._-;_-* &quot;-&quot;??\ _E_s_c_._-;_-@_-"/>
    <numFmt numFmtId="177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9"/>
      <name val="Times New Roman"/>
      <family val="1"/>
    </font>
    <font>
      <sz val="14"/>
      <color indexed="49"/>
      <name val="MS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8" tint="-0.24997000396251678"/>
      <name val="Times New Roman"/>
      <family val="1"/>
    </font>
    <font>
      <sz val="14"/>
      <color theme="8" tint="-0.24997000396251678"/>
      <name val="MS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emf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447675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0</xdr:row>
      <xdr:rowOff>0</xdr:rowOff>
    </xdr:from>
    <xdr:to>
      <xdr:col>11</xdr:col>
      <xdr:colOff>171450</xdr:colOff>
      <xdr:row>4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2038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123825</xdr:rowOff>
    </xdr:from>
    <xdr:to>
      <xdr:col>3</xdr:col>
      <xdr:colOff>666750</xdr:colOff>
      <xdr:row>3</xdr:row>
      <xdr:rowOff>114300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23825"/>
          <a:ext cx="2428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7"/>
  <sheetViews>
    <sheetView tabSelected="1" zoomScalePageLayoutView="0" workbookViewId="0" topLeftCell="A1">
      <selection activeCell="U16" sqref="U16"/>
    </sheetView>
  </sheetViews>
  <sheetFormatPr defaultColWidth="9.140625" defaultRowHeight="12.75"/>
  <cols>
    <col min="2" max="11" width="11.7109375" style="0" customWidth="1"/>
    <col min="12" max="12" width="8.8515625" style="0" customWidth="1"/>
    <col min="13" max="15" width="9.140625" style="0" hidden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7.5" customHeight="1">
      <c r="A5" s="1"/>
      <c r="B5" s="1"/>
      <c r="C5" s="1"/>
      <c r="D5" s="1"/>
      <c r="E5" s="1"/>
      <c r="F5" s="1"/>
      <c r="G5" s="1"/>
      <c r="H5" s="1"/>
      <c r="I5" s="1"/>
    </row>
    <row r="6" spans="1:12" ht="18.75" customHeight="1">
      <c r="A6" s="24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1" ht="23.25" customHeight="1">
      <c r="A7" s="16" t="s">
        <v>27</v>
      </c>
      <c r="B7" s="1"/>
      <c r="C7" s="1"/>
      <c r="D7" s="1"/>
      <c r="E7" s="1"/>
      <c r="F7" s="1"/>
      <c r="G7" s="1"/>
      <c r="H7" s="1"/>
      <c r="I7" s="1"/>
      <c r="J7" s="2"/>
      <c r="K7" s="2" t="s">
        <v>19</v>
      </c>
    </row>
    <row r="8" spans="1:11" ht="24" customHeight="1">
      <c r="A8" s="25" t="s">
        <v>0</v>
      </c>
      <c r="B8" s="35" t="s">
        <v>1</v>
      </c>
      <c r="C8" s="36"/>
      <c r="D8" s="37"/>
      <c r="E8" s="31" t="s">
        <v>24</v>
      </c>
      <c r="F8" s="12"/>
      <c r="G8" s="25" t="s">
        <v>5</v>
      </c>
      <c r="H8" s="25"/>
      <c r="I8" s="25"/>
      <c r="J8" s="25"/>
      <c r="K8" s="25" t="s">
        <v>25</v>
      </c>
    </row>
    <row r="9" spans="1:11" ht="15.75" customHeight="1">
      <c r="A9" s="26"/>
      <c r="B9" s="17" t="s">
        <v>2</v>
      </c>
      <c r="C9" s="17" t="s">
        <v>3</v>
      </c>
      <c r="D9" s="17" t="s">
        <v>4</v>
      </c>
      <c r="E9" s="38"/>
      <c r="F9" s="13"/>
      <c r="G9" s="17" t="s">
        <v>2</v>
      </c>
      <c r="H9" s="17" t="s">
        <v>3</v>
      </c>
      <c r="I9" s="17" t="s">
        <v>4</v>
      </c>
      <c r="J9" s="18" t="s">
        <v>6</v>
      </c>
      <c r="K9" s="26"/>
    </row>
    <row r="10" spans="1:11" ht="16.5" customHeight="1">
      <c r="A10" s="10" t="s">
        <v>7</v>
      </c>
      <c r="B10" s="4">
        <v>412740</v>
      </c>
      <c r="C10" s="4" t="s">
        <v>32</v>
      </c>
      <c r="D10" s="4" t="s">
        <v>32</v>
      </c>
      <c r="E10" s="7">
        <f>SUM(B10:D10)</f>
        <v>412740</v>
      </c>
      <c r="F10" s="7"/>
      <c r="G10" s="4">
        <v>3583662</v>
      </c>
      <c r="H10" s="4">
        <v>46834111</v>
      </c>
      <c r="I10" s="4">
        <v>3268854</v>
      </c>
      <c r="J10" s="4">
        <f>316676+419490</f>
        <v>736166</v>
      </c>
      <c r="K10" s="7">
        <f>SUM(G10:J10)</f>
        <v>54422793</v>
      </c>
    </row>
    <row r="11" spans="1:11" ht="16.5" customHeight="1">
      <c r="A11" s="10" t="s">
        <v>8</v>
      </c>
      <c r="B11" s="4">
        <v>1435530</v>
      </c>
      <c r="C11" s="4" t="s">
        <v>32</v>
      </c>
      <c r="D11" s="4" t="s">
        <v>32</v>
      </c>
      <c r="E11" s="7">
        <f>SUM(B11:D11)</f>
        <v>1435530</v>
      </c>
      <c r="F11" s="7"/>
      <c r="G11" s="4">
        <v>486348</v>
      </c>
      <c r="H11" s="4">
        <v>9935118</v>
      </c>
      <c r="I11" s="4">
        <v>638862</v>
      </c>
      <c r="J11" s="4" t="s">
        <v>32</v>
      </c>
      <c r="K11" s="7">
        <f>SUM(G11:J11)</f>
        <v>11060328</v>
      </c>
    </row>
    <row r="12" spans="1:11" ht="16.5" customHeight="1">
      <c r="A12" s="10" t="s">
        <v>9</v>
      </c>
      <c r="B12" s="4">
        <v>416977</v>
      </c>
      <c r="C12" s="4" t="s">
        <v>32</v>
      </c>
      <c r="D12" s="4" t="s">
        <v>32</v>
      </c>
      <c r="E12" s="7">
        <f>SUM(B12:D12)</f>
        <v>416977</v>
      </c>
      <c r="F12" s="7"/>
      <c r="G12" s="4" t="s">
        <v>32</v>
      </c>
      <c r="H12" s="4" t="s">
        <v>32</v>
      </c>
      <c r="I12" s="4" t="s">
        <v>32</v>
      </c>
      <c r="J12" s="4" t="s">
        <v>32</v>
      </c>
      <c r="K12" s="7" t="s">
        <v>32</v>
      </c>
    </row>
    <row r="13" spans="1:11" ht="16.5" customHeight="1">
      <c r="A13" s="10" t="s">
        <v>10</v>
      </c>
      <c r="B13" s="4" t="s">
        <v>32</v>
      </c>
      <c r="C13" s="4" t="s">
        <v>32</v>
      </c>
      <c r="D13" s="4" t="s">
        <v>32</v>
      </c>
      <c r="E13" s="7" t="s">
        <v>32</v>
      </c>
      <c r="F13" s="7"/>
      <c r="G13" s="4" t="s">
        <v>32</v>
      </c>
      <c r="H13" s="4" t="s">
        <v>32</v>
      </c>
      <c r="I13" s="4" t="s">
        <v>32</v>
      </c>
      <c r="J13" s="4" t="s">
        <v>32</v>
      </c>
      <c r="K13" s="7" t="s">
        <v>32</v>
      </c>
    </row>
    <row r="14" spans="1:11" ht="16.5" customHeight="1">
      <c r="A14" s="10" t="s">
        <v>11</v>
      </c>
      <c r="B14" s="4">
        <v>1293</v>
      </c>
      <c r="C14" s="4" t="s">
        <v>32</v>
      </c>
      <c r="D14" s="4" t="s">
        <v>32</v>
      </c>
      <c r="E14" s="7">
        <f>SUM(B14:D14)</f>
        <v>1293</v>
      </c>
      <c r="F14" s="7"/>
      <c r="G14" s="4" t="s">
        <v>32</v>
      </c>
      <c r="H14" s="4" t="s">
        <v>32</v>
      </c>
      <c r="I14" s="4" t="s">
        <v>32</v>
      </c>
      <c r="J14" s="4" t="s">
        <v>32</v>
      </c>
      <c r="K14" s="7" t="s">
        <v>32</v>
      </c>
    </row>
    <row r="15" spans="1:11" ht="16.5" customHeight="1">
      <c r="A15" s="10" t="s">
        <v>12</v>
      </c>
      <c r="B15" s="4" t="s">
        <v>32</v>
      </c>
      <c r="C15" s="4" t="s">
        <v>32</v>
      </c>
      <c r="D15" s="4" t="s">
        <v>32</v>
      </c>
      <c r="E15" s="7" t="s">
        <v>32</v>
      </c>
      <c r="F15" s="7"/>
      <c r="G15" s="4" t="s">
        <v>32</v>
      </c>
      <c r="H15" s="4" t="s">
        <v>32</v>
      </c>
      <c r="I15" s="4" t="s">
        <v>32</v>
      </c>
      <c r="J15" s="4" t="s">
        <v>32</v>
      </c>
      <c r="K15" s="7" t="s">
        <v>32</v>
      </c>
    </row>
    <row r="16" spans="1:11" ht="16.5" customHeight="1">
      <c r="A16" s="10" t="s">
        <v>13</v>
      </c>
      <c r="B16" s="4" t="s">
        <v>32</v>
      </c>
      <c r="C16" s="4">
        <v>35858</v>
      </c>
      <c r="D16" s="4" t="s">
        <v>32</v>
      </c>
      <c r="E16" s="7">
        <f>SUM(B16:D16)</f>
        <v>35858</v>
      </c>
      <c r="F16" s="7"/>
      <c r="G16" s="4" t="s">
        <v>32</v>
      </c>
      <c r="H16" s="4" t="s">
        <v>32</v>
      </c>
      <c r="I16" s="4" t="s">
        <v>32</v>
      </c>
      <c r="J16" s="4" t="s">
        <v>32</v>
      </c>
      <c r="K16" s="7" t="s">
        <v>32</v>
      </c>
    </row>
    <row r="17" spans="1:11" ht="16.5" customHeight="1">
      <c r="A17" s="10" t="s">
        <v>21</v>
      </c>
      <c r="B17" s="4" t="s">
        <v>32</v>
      </c>
      <c r="C17" s="4" t="s">
        <v>32</v>
      </c>
      <c r="D17" s="4" t="s">
        <v>32</v>
      </c>
      <c r="E17" s="7" t="s">
        <v>32</v>
      </c>
      <c r="F17" s="7"/>
      <c r="G17" s="4" t="s">
        <v>32</v>
      </c>
      <c r="H17" s="4" t="s">
        <v>32</v>
      </c>
      <c r="I17" s="4" t="s">
        <v>32</v>
      </c>
      <c r="J17" s="4" t="s">
        <v>32</v>
      </c>
      <c r="K17" s="7" t="s">
        <v>32</v>
      </c>
    </row>
    <row r="18" spans="1:11" ht="21.75" customHeight="1">
      <c r="A18" s="5" t="s">
        <v>14</v>
      </c>
      <c r="B18" s="6">
        <f>SUM(B10:B17)</f>
        <v>2266540</v>
      </c>
      <c r="C18" s="6">
        <f>SUM(C10:C17)</f>
        <v>35858</v>
      </c>
      <c r="D18" s="6" t="s">
        <v>32</v>
      </c>
      <c r="E18" s="6">
        <f>SUM(B18:D18)</f>
        <v>2302398</v>
      </c>
      <c r="F18" s="7"/>
      <c r="G18" s="6">
        <f>SUM(G10:G17)</f>
        <v>4070010</v>
      </c>
      <c r="H18" s="6">
        <f>SUM(H10:H17)</f>
        <v>56769229</v>
      </c>
      <c r="I18" s="6">
        <f>SUM(I10:I17)</f>
        <v>3907716</v>
      </c>
      <c r="J18" s="6">
        <f>SUM(J10:J17)</f>
        <v>736166</v>
      </c>
      <c r="K18" s="6">
        <f>SUM(G18:J18)</f>
        <v>65483121</v>
      </c>
    </row>
    <row r="19" spans="1:11" ht="24.75" customHeight="1">
      <c r="A19" s="16" t="s">
        <v>31</v>
      </c>
      <c r="B19" s="1"/>
      <c r="C19" s="1"/>
      <c r="D19" s="1"/>
      <c r="E19" s="1"/>
      <c r="F19" s="1"/>
      <c r="G19" s="14"/>
      <c r="H19" s="14"/>
      <c r="I19" s="1"/>
      <c r="J19" s="14"/>
      <c r="K19" s="14"/>
    </row>
    <row r="20" spans="1:12" ht="19.5" customHeight="1">
      <c r="A20" s="25" t="s">
        <v>0</v>
      </c>
      <c r="B20" s="28" t="s">
        <v>16</v>
      </c>
      <c r="C20" s="29"/>
      <c r="D20" s="30"/>
      <c r="E20" s="31" t="s">
        <v>26</v>
      </c>
      <c r="F20" s="33" t="s">
        <v>15</v>
      </c>
      <c r="G20" s="33" t="s">
        <v>28</v>
      </c>
      <c r="H20" s="33" t="s">
        <v>20</v>
      </c>
      <c r="I20" s="33" t="s">
        <v>29</v>
      </c>
      <c r="J20" s="19"/>
      <c r="K20" s="20" t="s">
        <v>23</v>
      </c>
      <c r="L20" s="21"/>
    </row>
    <row r="21" spans="1:12" ht="19.5" customHeight="1">
      <c r="A21" s="26"/>
      <c r="B21" s="17" t="s">
        <v>2</v>
      </c>
      <c r="C21" s="17" t="s">
        <v>3</v>
      </c>
      <c r="D21" s="17" t="s">
        <v>4</v>
      </c>
      <c r="E21" s="32"/>
      <c r="F21" s="34"/>
      <c r="G21" s="34"/>
      <c r="H21" s="34"/>
      <c r="I21" s="34"/>
      <c r="J21" s="22" t="s">
        <v>22</v>
      </c>
      <c r="K21" s="17" t="s">
        <v>18</v>
      </c>
      <c r="L21" s="17" t="s">
        <v>17</v>
      </c>
    </row>
    <row r="22" spans="1:12" ht="15.75" customHeight="1">
      <c r="A22" s="11" t="s">
        <v>7</v>
      </c>
      <c r="B22" s="4">
        <v>6618343</v>
      </c>
      <c r="C22" s="4">
        <v>2461370</v>
      </c>
      <c r="D22" s="4">
        <v>3631187</v>
      </c>
      <c r="E22" s="7">
        <f>D22+C22+B22</f>
        <v>12710900</v>
      </c>
      <c r="F22" s="4">
        <v>3934642</v>
      </c>
      <c r="G22" s="4">
        <v>3200275</v>
      </c>
      <c r="H22" s="4">
        <v>1978061</v>
      </c>
      <c r="I22" s="4">
        <v>263880</v>
      </c>
      <c r="J22" s="8">
        <v>169272</v>
      </c>
      <c r="K22" s="8">
        <v>11950304</v>
      </c>
      <c r="L22" s="4">
        <f>26381+1220379</f>
        <v>1246760</v>
      </c>
    </row>
    <row r="23" spans="1:12" ht="15.75" customHeight="1">
      <c r="A23" s="11" t="s">
        <v>8</v>
      </c>
      <c r="B23" s="4">
        <v>719882</v>
      </c>
      <c r="C23" s="4" t="s">
        <v>32</v>
      </c>
      <c r="D23" s="4">
        <v>2637450</v>
      </c>
      <c r="E23" s="7">
        <f>D23+B23</f>
        <v>3357332</v>
      </c>
      <c r="F23" s="4">
        <v>2147013</v>
      </c>
      <c r="G23" s="4" t="s">
        <v>32</v>
      </c>
      <c r="H23" s="4">
        <v>60835</v>
      </c>
      <c r="I23" s="4" t="s">
        <v>32</v>
      </c>
      <c r="J23" s="8">
        <v>10928.77</v>
      </c>
      <c r="K23" s="8">
        <v>7362496</v>
      </c>
      <c r="L23" s="4">
        <f>37505.23+16605</f>
        <v>54110.23</v>
      </c>
    </row>
    <row r="24" spans="1:16" ht="15.75" customHeight="1">
      <c r="A24" s="11" t="s">
        <v>9</v>
      </c>
      <c r="B24" s="4" t="s">
        <v>32</v>
      </c>
      <c r="C24" s="4" t="s">
        <v>32</v>
      </c>
      <c r="D24" s="4" t="s">
        <v>32</v>
      </c>
      <c r="E24" s="7" t="s">
        <v>32</v>
      </c>
      <c r="F24" s="4">
        <v>114155</v>
      </c>
      <c r="G24" s="7" t="s">
        <v>32</v>
      </c>
      <c r="H24" s="7" t="s">
        <v>32</v>
      </c>
      <c r="I24" s="7" t="s">
        <v>32</v>
      </c>
      <c r="J24" s="8" t="s">
        <v>32</v>
      </c>
      <c r="K24" s="8">
        <v>1309642</v>
      </c>
      <c r="L24" s="8" t="s">
        <v>32</v>
      </c>
      <c r="P24" s="27"/>
    </row>
    <row r="25" spans="1:16" ht="15.75" customHeight="1">
      <c r="A25" s="11" t="s">
        <v>10</v>
      </c>
      <c r="B25" s="4" t="s">
        <v>32</v>
      </c>
      <c r="C25" s="4" t="s">
        <v>32</v>
      </c>
      <c r="D25" s="4" t="s">
        <v>32</v>
      </c>
      <c r="E25" s="7" t="s">
        <v>32</v>
      </c>
      <c r="F25" s="4" t="s">
        <v>32</v>
      </c>
      <c r="G25" s="7" t="s">
        <v>32</v>
      </c>
      <c r="H25" s="7" t="s">
        <v>32</v>
      </c>
      <c r="I25" s="7" t="s">
        <v>32</v>
      </c>
      <c r="J25" s="8">
        <v>2000433</v>
      </c>
      <c r="K25" s="8" t="s">
        <v>32</v>
      </c>
      <c r="L25" s="8">
        <v>98249</v>
      </c>
      <c r="P25" s="27"/>
    </row>
    <row r="26" spans="1:12" ht="15.75" customHeight="1">
      <c r="A26" s="11" t="s">
        <v>11</v>
      </c>
      <c r="B26" s="4" t="s">
        <v>32</v>
      </c>
      <c r="C26" s="4" t="s">
        <v>32</v>
      </c>
      <c r="D26" s="4" t="s">
        <v>32</v>
      </c>
      <c r="E26" s="7" t="s">
        <v>32</v>
      </c>
      <c r="F26" s="4">
        <v>73023</v>
      </c>
      <c r="G26" s="4" t="s">
        <v>32</v>
      </c>
      <c r="H26" s="4">
        <v>94940</v>
      </c>
      <c r="I26" s="7" t="s">
        <v>32</v>
      </c>
      <c r="J26" s="8">
        <v>33923</v>
      </c>
      <c r="K26" s="8">
        <v>680411.5</v>
      </c>
      <c r="L26" s="8">
        <f>28794+16814</f>
        <v>45608</v>
      </c>
    </row>
    <row r="27" spans="1:12" ht="15.75" customHeight="1">
      <c r="A27" s="11" t="s">
        <v>12</v>
      </c>
      <c r="B27" s="4" t="s">
        <v>32</v>
      </c>
      <c r="C27" s="4" t="s">
        <v>32</v>
      </c>
      <c r="D27" s="4" t="s">
        <v>32</v>
      </c>
      <c r="E27" s="7" t="s">
        <v>32</v>
      </c>
      <c r="F27" s="4">
        <v>912</v>
      </c>
      <c r="G27" s="7" t="s">
        <v>32</v>
      </c>
      <c r="H27" s="7" t="s">
        <v>32</v>
      </c>
      <c r="I27" s="7" t="s">
        <v>32</v>
      </c>
      <c r="J27" s="8">
        <v>77545</v>
      </c>
      <c r="K27" s="8" t="s">
        <v>32</v>
      </c>
      <c r="L27" s="8" t="s">
        <v>32</v>
      </c>
    </row>
    <row r="28" spans="1:12" ht="15.75" customHeight="1">
      <c r="A28" s="11" t="s">
        <v>13</v>
      </c>
      <c r="B28" s="4" t="s">
        <v>32</v>
      </c>
      <c r="C28" s="4" t="s">
        <v>32</v>
      </c>
      <c r="D28" s="4" t="s">
        <v>32</v>
      </c>
      <c r="E28" s="7" t="s">
        <v>32</v>
      </c>
      <c r="F28" s="4">
        <v>43780</v>
      </c>
      <c r="G28" s="7" t="s">
        <v>32</v>
      </c>
      <c r="H28" s="7" t="s">
        <v>32</v>
      </c>
      <c r="I28" s="7" t="s">
        <v>32</v>
      </c>
      <c r="J28" s="8">
        <v>294720</v>
      </c>
      <c r="K28" s="8">
        <v>765276</v>
      </c>
      <c r="L28" s="8" t="s">
        <v>32</v>
      </c>
    </row>
    <row r="29" spans="1:12" ht="15.75" customHeight="1">
      <c r="A29" s="11" t="s">
        <v>21</v>
      </c>
      <c r="B29" s="4" t="s">
        <v>32</v>
      </c>
      <c r="C29" s="4" t="s">
        <v>32</v>
      </c>
      <c r="D29" s="4" t="s">
        <v>32</v>
      </c>
      <c r="E29" s="7" t="s">
        <v>32</v>
      </c>
      <c r="F29" s="4" t="s">
        <v>32</v>
      </c>
      <c r="G29" s="4" t="s">
        <v>32</v>
      </c>
      <c r="H29" s="4" t="s">
        <v>32</v>
      </c>
      <c r="I29" s="4" t="s">
        <v>32</v>
      </c>
      <c r="J29" s="8" t="s">
        <v>32</v>
      </c>
      <c r="K29" s="8" t="s">
        <v>32</v>
      </c>
      <c r="L29" s="8">
        <v>7069</v>
      </c>
    </row>
    <row r="30" spans="1:12" ht="21.75" customHeight="1">
      <c r="A30" s="9" t="s">
        <v>14</v>
      </c>
      <c r="B30" s="6">
        <f aca="true" t="shared" si="0" ref="B30:I30">SUM(B22:B29)</f>
        <v>7338225</v>
      </c>
      <c r="C30" s="6">
        <f t="shared" si="0"/>
        <v>2461370</v>
      </c>
      <c r="D30" s="6">
        <f t="shared" si="0"/>
        <v>6268637</v>
      </c>
      <c r="E30" s="6">
        <f t="shared" si="0"/>
        <v>16068232</v>
      </c>
      <c r="F30" s="6">
        <f t="shared" si="0"/>
        <v>6313525</v>
      </c>
      <c r="G30" s="6">
        <f t="shared" si="0"/>
        <v>3200275</v>
      </c>
      <c r="H30" s="6">
        <f t="shared" si="0"/>
        <v>2133836</v>
      </c>
      <c r="I30" s="6">
        <f t="shared" si="0"/>
        <v>263880</v>
      </c>
      <c r="J30" s="6">
        <f>SUM(J22:J29)</f>
        <v>2586821.77</v>
      </c>
      <c r="K30" s="6">
        <f>SUM(K22:K29)</f>
        <v>22068129.5</v>
      </c>
      <c r="L30" s="6">
        <f>SUM(L22:L29)</f>
        <v>1451796.23</v>
      </c>
    </row>
    <row r="31" ht="12.75">
      <c r="H31" s="3"/>
    </row>
    <row r="32" spans="1:15" ht="15" customHeight="1">
      <c r="A32" s="23" t="s">
        <v>33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5" ht="12.75">
      <c r="B33" s="15"/>
      <c r="C33" s="15"/>
      <c r="D33" s="15"/>
      <c r="E33" s="15"/>
    </row>
    <row r="34" spans="2:5" ht="12.75">
      <c r="B34" s="15"/>
      <c r="C34" s="15"/>
      <c r="D34" s="15"/>
      <c r="E34" s="15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</sheetData>
  <sheetProtection/>
  <mergeCells count="15">
    <mergeCell ref="F20:F21"/>
    <mergeCell ref="K8:K9"/>
    <mergeCell ref="I20:I21"/>
    <mergeCell ref="A20:A21"/>
    <mergeCell ref="G8:J8"/>
    <mergeCell ref="A32:O32"/>
    <mergeCell ref="A6:L6"/>
    <mergeCell ref="A8:A9"/>
    <mergeCell ref="P24:P25"/>
    <mergeCell ref="B20:D20"/>
    <mergeCell ref="E20:E21"/>
    <mergeCell ref="G20:G21"/>
    <mergeCell ref="H20:H21"/>
    <mergeCell ref="B8:D8"/>
    <mergeCell ref="E8:E9"/>
  </mergeCells>
  <printOptions horizontalCentered="1" verticalCentered="1"/>
  <pageMargins left="0.75" right="0.75" top="0.1968503937007874" bottom="0.2362204724409449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MEDEIROS</dc:creator>
  <cp:keywords/>
  <dc:description/>
  <cp:lastModifiedBy>Beatriz NVC. Medeiros</cp:lastModifiedBy>
  <cp:lastPrinted>2012-03-13T17:57:29Z</cp:lastPrinted>
  <dcterms:created xsi:type="dcterms:W3CDTF">2003-01-17T15:53:53Z</dcterms:created>
  <dcterms:modified xsi:type="dcterms:W3CDTF">2012-09-21T16:20:45Z</dcterms:modified>
  <cp:category/>
  <cp:version/>
  <cp:contentType/>
  <cp:contentStatus/>
</cp:coreProperties>
</file>